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130" yWindow="-30" windowWidth="20595" windowHeight="12255" activeTab="1"/>
  </bookViews>
  <sheets>
    <sheet name="บานเลื่อนสลับ" sheetId="2" r:id="rId1"/>
    <sheet name="บานเลื๋อนแบ่ง 4 ฟิกซ์ข้าง" sheetId="4" r:id="rId2"/>
  </sheets>
  <definedNames>
    <definedName name="_xlnm.Print_Area" localSheetId="1">'บานเลื๋อนแบ่ง 4 ฟิกซ์ข้าง'!$A$1:$H$40</definedName>
    <definedName name="_xlnm.Print_Area" localSheetId="0">บานเลื่อนสลับ!$A$1:$H$36</definedName>
    <definedName name="_xlnm.Print_Titles" localSheetId="1">'บานเลื๋อนแบ่ง 4 ฟิกซ์ข้าง'!$1:$20</definedName>
    <definedName name="_xlnm.Print_Titles" localSheetId="0">บานเลื่อนสลับ!$1:$20</definedName>
  </definedNames>
  <calcPr calcId="124519"/>
</workbook>
</file>

<file path=xl/calcChain.xml><?xml version="1.0" encoding="utf-8"?>
<calcChain xmlns="http://schemas.openxmlformats.org/spreadsheetml/2006/main">
  <c r="H25" i="4"/>
  <c r="F18"/>
  <c r="F18" i="2"/>
  <c r="F17"/>
  <c r="F16"/>
  <c r="H33" i="4"/>
  <c r="H41" s="1"/>
  <c r="H39"/>
  <c r="H37"/>
  <c r="H27"/>
  <c r="H31"/>
  <c r="H29"/>
  <c r="H23"/>
  <c r="H21"/>
  <c r="E23"/>
  <c r="E21"/>
  <c r="E27" s="1"/>
  <c r="E25" s="1"/>
  <c r="H35"/>
  <c r="E35"/>
  <c r="E37" s="1"/>
  <c r="H35" i="2"/>
  <c r="E35"/>
  <c r="H33"/>
  <c r="E33"/>
  <c r="H29"/>
  <c r="E29"/>
  <c r="E23"/>
  <c r="E21"/>
  <c r="E25" s="1"/>
  <c r="F11" s="1"/>
  <c r="E31"/>
  <c r="H25"/>
  <c r="E27"/>
  <c r="F12" s="1"/>
  <c r="H27"/>
  <c r="H23"/>
  <c r="H21"/>
  <c r="H31"/>
  <c r="E29" i="4" l="1"/>
  <c r="F11"/>
  <c r="F16"/>
  <c r="E39" l="1"/>
  <c r="F12"/>
  <c r="E33"/>
  <c r="E41" s="1"/>
  <c r="E31"/>
  <c r="F17"/>
</calcChain>
</file>

<file path=xl/sharedStrings.xml><?xml version="1.0" encoding="utf-8"?>
<sst xmlns="http://schemas.openxmlformats.org/spreadsheetml/2006/main" count="269" uniqueCount="110">
  <si>
    <t>ลำดับ</t>
  </si>
  <si>
    <t>หน่วย</t>
  </si>
  <si>
    <t>องศาตัด</t>
  </si>
  <si>
    <t>จำนวน/ชิ้น</t>
  </si>
  <si>
    <t>รูป Profile</t>
  </si>
  <si>
    <t>เฟรมบน</t>
  </si>
  <si>
    <t>เฟรมล่าง</t>
  </si>
  <si>
    <t>ขวางบน-ล่าง</t>
  </si>
  <si>
    <t>ตบเกี่ยว</t>
  </si>
  <si>
    <t>คิ้วปิดราง</t>
  </si>
  <si>
    <t>C-Group</t>
  </si>
  <si>
    <t>mm</t>
  </si>
  <si>
    <t>ชื่อเรียก/ขนาด</t>
  </si>
  <si>
    <t>101.60x36.90x1.20</t>
  </si>
  <si>
    <t>United Aluminium Industry Co.,Ltd.</t>
  </si>
  <si>
    <t>การลดบาน UAI SUPER FAME</t>
  </si>
  <si>
    <t>ชุดบานเลื่อนประตูหน้าต่าง</t>
  </si>
  <si>
    <t>จำนวนชุด</t>
  </si>
  <si>
    <t>กว้าง</t>
  </si>
  <si>
    <t>สูง</t>
  </si>
  <si>
    <t>ขนาดกระจก</t>
  </si>
  <si>
    <t>ชุด</t>
  </si>
  <si>
    <t>แผ่น</t>
  </si>
  <si>
    <t>ใส 5 มม.</t>
  </si>
  <si>
    <t>ใส 6 มม.</t>
  </si>
  <si>
    <t>ใส 8 มม.</t>
  </si>
  <si>
    <t>ใส 10 มม.</t>
  </si>
  <si>
    <t>ใส 12 มม.</t>
  </si>
  <si>
    <t>เขียว 5 มม.</t>
  </si>
  <si>
    <t>เขียว 6 มม.</t>
  </si>
  <si>
    <t>เขียว 8 มม.</t>
  </si>
  <si>
    <t>เขียว 10 มม.</t>
  </si>
  <si>
    <t>เขียว 12 มม.</t>
  </si>
  <si>
    <t>ไม่มีกระจก</t>
  </si>
  <si>
    <t>มุ้งสแตนเลส</t>
  </si>
  <si>
    <t>TEMPER ใส 6 มม.</t>
  </si>
  <si>
    <t>TEMPER ใส 8 มม.</t>
  </si>
  <si>
    <t>TEMPER ใส 10 มม.</t>
  </si>
  <si>
    <t>TEMPER ใส 12 มม.</t>
  </si>
  <si>
    <t>TEMPER ใส 15 มม.</t>
  </si>
  <si>
    <t>TEMPER ใส 19 มม.</t>
  </si>
  <si>
    <t>TEMPER เขียว 6 มม.</t>
  </si>
  <si>
    <t>TEMPER เขียว 8 มม.</t>
  </si>
  <si>
    <t>TEMPER เขียว 10 มม.</t>
  </si>
  <si>
    <t>TEMPER เขียว 12 มม.</t>
  </si>
  <si>
    <t>TEMPER เขียว 15 มม.</t>
  </si>
  <si>
    <t>TEMPER เขียว 19 มม.</t>
  </si>
  <si>
    <t>TEMPER ยูโรเกย์ 6 มม.</t>
  </si>
  <si>
    <t>TEMPER ยูโรเกย์ 8 มม.</t>
  </si>
  <si>
    <t>TEMPER ยูโรเกย์ 10 มม.</t>
  </si>
  <si>
    <t>TEMPER ยูโรเกย์ 12 มม.</t>
  </si>
  <si>
    <t>LAMINATE ใส 6 มม. 3+0.38+3</t>
  </si>
  <si>
    <t>LAMINATE ใส 8 มม. 4+0.38+4</t>
  </si>
  <si>
    <t>LAMINATE ใส 10 มม. 5+0.38+5</t>
  </si>
  <si>
    <t>LAMINATE ใส 12 มม. 6+0.38+6</t>
  </si>
  <si>
    <t>Low-E เขียว 6 มม.</t>
  </si>
  <si>
    <t>LAMINATED LOW-E 8 + 0.76 PV FILM + 8 MM.</t>
  </si>
  <si>
    <t>LAMINATE Light Blue Green 10 มม. 5+0.38+5</t>
  </si>
  <si>
    <t>LAMINATE Light Blue Green 12 มม. 6+0.38+6</t>
  </si>
  <si>
    <t>LAMINATE ใส 12 มม. 6+0.38+6 SGP</t>
  </si>
  <si>
    <t>LAMINATE เขียว 12 มม. 6+0.38+6 SGP</t>
  </si>
  <si>
    <t>กระจกลอนใส 5 มม.</t>
  </si>
  <si>
    <t>LAMINATE ใส 12 มม. Low-e 6+0.38+6</t>
  </si>
  <si>
    <t>LAMINATE ใส 10 มม. Low-e 5+0.76+5</t>
  </si>
  <si>
    <t>LAMINATE /TEMPER Low-E ใส 8.89 มม. 8+0.89+8</t>
  </si>
  <si>
    <t>LAMINATE /TEMPER เขียว 13.52 มม. 6+1.52+6</t>
  </si>
  <si>
    <t>IGU  เขียว 20 มม. 5+10+5</t>
  </si>
  <si>
    <t>LAMINATE Acoustic ใส 12 มม. 6+1.14+6</t>
  </si>
  <si>
    <t>LAMINATE Acoustic ใส 20 มม. 10+1.14+10</t>
  </si>
  <si>
    <t>LAMINATE / ฮีงเตร็ง ใส 17.52 มม. 8+1.52+8</t>
  </si>
  <si>
    <t>กระจกทนไฟเสริมลวด 6 มม.</t>
  </si>
  <si>
    <t>กระจก Ligth Grey Glass 6 mm. THK.</t>
  </si>
  <si>
    <t>รีเฟลคท์ทีฟ 6มม cs130</t>
  </si>
  <si>
    <t>กระจก</t>
  </si>
  <si>
    <t>จำนวน</t>
  </si>
  <si>
    <t xml:space="preserve">รายการเส้นตัดชุดบานเลื่อนสลับ </t>
  </si>
  <si>
    <t>WT : 1.130 Kg/M</t>
  </si>
  <si>
    <t>WT : 1.313 Kg/M</t>
  </si>
  <si>
    <t>WT : 0.700 Kg/M</t>
  </si>
  <si>
    <t>WT : 0.288 Kg/M</t>
  </si>
  <si>
    <t>WT : 0.110 Kg/M</t>
  </si>
  <si>
    <t>WT : 0.146  Kg/M</t>
  </si>
  <si>
    <t>101.60x45.00x1.20</t>
  </si>
  <si>
    <t>60.00x22.10x1.20</t>
  </si>
  <si>
    <t>34.50x32.00x1.20</t>
  </si>
  <si>
    <t>15.20x11.30x0.90</t>
  </si>
  <si>
    <t>19.50x4.30x2.40</t>
  </si>
  <si>
    <t>เสากุญแจร่อง C-Group</t>
  </si>
  <si>
    <t>63.50x26.00x1.20</t>
  </si>
  <si>
    <t>WT : 0.751 Kg/M</t>
  </si>
  <si>
    <r>
      <t>90</t>
    </r>
    <r>
      <rPr>
        <sz val="14"/>
        <color theme="1"/>
        <rFont val="Californian FB"/>
        <family val="1"/>
      </rPr>
      <t>°</t>
    </r>
  </si>
  <si>
    <t>แบบประกอบ / ASSEMBLY  DRAWING</t>
  </si>
  <si>
    <t>24.40x20.80x1.20</t>
  </si>
  <si>
    <t>ขนาดตัด</t>
  </si>
  <si>
    <t>รหัสสินค้า/น.น.</t>
  </si>
  <si>
    <t>เฟรมข้าง</t>
  </si>
  <si>
    <t>101.60x30.00x1.20</t>
  </si>
  <si>
    <t>WT : 0.739 Kg/M</t>
  </si>
  <si>
    <t>รายการเส้นตัดชุดบานเลื่อนสลับแบ่ง 4 ฟิกซ์ข้าง</t>
  </si>
  <si>
    <t>ขนาดกรอบเฟรม</t>
  </si>
  <si>
    <t>ขนาดกรอบบาน</t>
  </si>
  <si>
    <t>WT : 0.152  Kg/M</t>
  </si>
  <si>
    <t>ตบปิดราง</t>
  </si>
  <si>
    <t>อะแดปเตอร์ชนกลางมีปีก</t>
  </si>
  <si>
    <t>WT : 0.399  Kg/M</t>
  </si>
  <si>
    <t>16.60x11.50x1.00</t>
  </si>
  <si>
    <t>กรอกข้อมูลลงในตารางสีส้ม</t>
  </si>
  <si>
    <t>WT : 0.280 Kg/M</t>
  </si>
  <si>
    <t>44.60x19.10x1.10</t>
  </si>
  <si>
    <t>ตบธรณี</t>
  </si>
</sst>
</file>

<file path=xl/styles.xml><?xml version="1.0" encoding="utf-8"?>
<styleSheet xmlns="http://schemas.openxmlformats.org/spreadsheetml/2006/main">
  <numFmts count="1">
    <numFmt numFmtId="187" formatCode="@* \↓"/>
  </numFmts>
  <fonts count="27">
    <font>
      <sz val="11"/>
      <color theme="1"/>
      <name val="Tahoma"/>
      <family val="2"/>
      <scheme val="minor"/>
    </font>
    <font>
      <sz val="11"/>
      <color theme="1"/>
      <name val="Angsana New"/>
      <family val="1"/>
    </font>
    <font>
      <sz val="14"/>
      <color theme="1"/>
      <name val="AngsanaUPC"/>
      <family val="1"/>
    </font>
    <font>
      <sz val="16"/>
      <color theme="1"/>
      <name val="AngsanaUPC"/>
      <family val="1"/>
    </font>
    <font>
      <b/>
      <sz val="18"/>
      <color theme="0"/>
      <name val="AngsanaUPC"/>
      <family val="1"/>
    </font>
    <font>
      <b/>
      <sz val="15"/>
      <color theme="1"/>
      <name val="AngsanaUPC"/>
      <family val="1"/>
    </font>
    <font>
      <sz val="15"/>
      <color theme="1"/>
      <name val="AngsanaUPC"/>
      <family val="1"/>
    </font>
    <font>
      <sz val="18"/>
      <color theme="0"/>
      <name val="AngsanaUPC"/>
      <family val="1"/>
    </font>
    <font>
      <sz val="20"/>
      <color theme="0"/>
      <name val="AngsanaUPC"/>
      <family val="1"/>
    </font>
    <font>
      <sz val="16"/>
      <name val="AngsanaUPC"/>
      <family val="1"/>
    </font>
    <font>
      <sz val="16"/>
      <color rgb="FFFF0000"/>
      <name val="AngsanaUPC"/>
      <family val="1"/>
    </font>
    <font>
      <sz val="14"/>
      <color theme="1"/>
      <name val="Californian FB"/>
      <family val="1"/>
    </font>
    <font>
      <sz val="12"/>
      <color theme="1"/>
      <name val="Tahoma"/>
      <family val="2"/>
    </font>
    <font>
      <b/>
      <sz val="19"/>
      <color rgb="FF002060"/>
      <name val="AngsanaUPC"/>
      <family val="1"/>
    </font>
    <font>
      <sz val="13"/>
      <color theme="3" tint="-0.249977111117893"/>
      <name val="AngsanaUPC"/>
      <family val="1"/>
    </font>
    <font>
      <sz val="13.5"/>
      <color rgb="FF002060"/>
      <name val="AngsanaUPC"/>
      <family val="1"/>
    </font>
    <font>
      <sz val="16"/>
      <color rgb="FF002060"/>
      <name val="Angsana New"/>
      <family val="1"/>
    </font>
    <font>
      <u/>
      <sz val="14"/>
      <color rgb="FF002060"/>
      <name val="AngsanaUPC"/>
      <family val="1"/>
    </font>
    <font>
      <u/>
      <sz val="14"/>
      <color theme="1"/>
      <name val="AngsanaUPC"/>
      <family val="1"/>
    </font>
    <font>
      <sz val="11"/>
      <name val="Tahoma"/>
      <family val="2"/>
      <scheme val="minor"/>
    </font>
    <font>
      <sz val="11"/>
      <name val="Angsana New"/>
      <family val="1"/>
    </font>
    <font>
      <sz val="11"/>
      <color theme="1"/>
      <name val="AngsanaUPC"/>
      <family val="1"/>
    </font>
    <font>
      <sz val="14"/>
      <name val="AngsanaUPC"/>
      <family val="1"/>
    </font>
    <font>
      <b/>
      <sz val="18"/>
      <color rgb="FFFF0000"/>
      <name val="AngsanaUPC"/>
      <family val="1"/>
    </font>
    <font>
      <sz val="16"/>
      <color rgb="FFFF0000"/>
      <name val="Angsana New"/>
      <family val="1"/>
    </font>
    <font>
      <sz val="12"/>
      <color rgb="FFFF0000"/>
      <name val="AngsanaUPC"/>
      <family val="1"/>
    </font>
    <font>
      <b/>
      <sz val="15"/>
      <color theme="1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9" fillId="3" borderId="1" xfId="0" applyFont="1" applyFill="1" applyBorder="1" applyAlignment="1" applyProtection="1">
      <alignment horizontal="left" vertical="center" indent="1"/>
    </xf>
    <xf numFmtId="0" fontId="3" fillId="3" borderId="1" xfId="0" applyFont="1" applyFill="1" applyBorder="1" applyAlignment="1" applyProtection="1">
      <alignment horizontal="left" indent="1"/>
    </xf>
    <xf numFmtId="0" fontId="3" fillId="3" borderId="4" xfId="0" applyFont="1" applyFill="1" applyBorder="1" applyProtection="1"/>
    <xf numFmtId="0" fontId="3" fillId="0" borderId="1" xfId="0" applyFont="1" applyFill="1" applyBorder="1" applyAlignment="1" applyProtection="1">
      <alignment horizontal="left" indent="1"/>
    </xf>
    <xf numFmtId="0" fontId="3" fillId="0" borderId="11" xfId="0" applyFont="1" applyFill="1" applyBorder="1" applyProtection="1"/>
    <xf numFmtId="0" fontId="5" fillId="3" borderId="13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 vertical="center"/>
    </xf>
    <xf numFmtId="0" fontId="0" fillId="3" borderId="3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Protection="1"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0" fillId="3" borderId="0" xfId="0" applyFill="1"/>
    <xf numFmtId="0" fontId="0" fillId="3" borderId="5" xfId="0" applyFill="1" applyBorder="1" applyAlignment="1" applyProtection="1">
      <alignment horizontal="center"/>
    </xf>
    <xf numFmtId="0" fontId="0" fillId="3" borderId="0" xfId="0" applyFill="1" applyBorder="1" applyProtection="1"/>
    <xf numFmtId="0" fontId="0" fillId="6" borderId="3" xfId="0" applyFill="1" applyBorder="1" applyAlignment="1" applyProtection="1">
      <alignment horizontal="center"/>
    </xf>
    <xf numFmtId="0" fontId="0" fillId="6" borderId="3" xfId="0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Protection="1"/>
    <xf numFmtId="0" fontId="16" fillId="6" borderId="0" xfId="0" applyFont="1" applyFill="1" applyBorder="1" applyProtection="1"/>
    <xf numFmtId="0" fontId="0" fillId="5" borderId="1" xfId="0" applyFill="1" applyBorder="1" applyProtection="1"/>
    <xf numFmtId="0" fontId="2" fillId="3" borderId="12" xfId="0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/>
      <protection locked="0"/>
    </xf>
    <xf numFmtId="0" fontId="19" fillId="3" borderId="0" xfId="0" applyFont="1" applyFill="1" applyProtection="1">
      <protection locked="0"/>
    </xf>
    <xf numFmtId="0" fontId="20" fillId="3" borderId="0" xfId="0" applyFont="1" applyFill="1" applyProtection="1"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1" fillId="3" borderId="0" xfId="0" applyFont="1" applyFill="1" applyProtection="1">
      <protection locked="0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/>
    </xf>
    <xf numFmtId="4" fontId="22" fillId="3" borderId="0" xfId="0" applyNumberFormat="1" applyFont="1" applyFill="1" applyBorder="1" applyAlignment="1" applyProtection="1">
      <alignment horizontal="right" vertical="center"/>
      <protection locked="0"/>
    </xf>
    <xf numFmtId="0" fontId="22" fillId="3" borderId="0" xfId="0" applyFont="1" applyFill="1" applyBorder="1" applyAlignment="1" applyProtection="1">
      <alignment horizontal="left" vertical="center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/>
    </xf>
    <xf numFmtId="0" fontId="18" fillId="3" borderId="3" xfId="0" applyFont="1" applyFill="1" applyBorder="1" applyAlignment="1" applyProtection="1">
      <alignment horizontal="center"/>
    </xf>
    <xf numFmtId="0" fontId="18" fillId="3" borderId="4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 vertical="center"/>
    </xf>
    <xf numFmtId="187" fontId="24" fillId="5" borderId="10" xfId="0" applyNumberFormat="1" applyFont="1" applyFill="1" applyBorder="1" applyAlignment="1" applyProtection="1">
      <alignment horizontal="left" indent="2"/>
      <protection locked="0"/>
    </xf>
    <xf numFmtId="187" fontId="24" fillId="5" borderId="15" xfId="0" applyNumberFormat="1" applyFont="1" applyFill="1" applyBorder="1" applyAlignment="1" applyProtection="1">
      <alignment horizontal="left" indent="2"/>
      <protection locked="0"/>
    </xf>
    <xf numFmtId="187" fontId="24" fillId="5" borderId="11" xfId="0" applyNumberFormat="1" applyFont="1" applyFill="1" applyBorder="1" applyAlignment="1" applyProtection="1">
      <alignment horizontal="left" indent="2"/>
      <protection locked="0"/>
    </xf>
    <xf numFmtId="0" fontId="9" fillId="3" borderId="10" xfId="0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 applyProtection="1">
      <alignment horizontal="center"/>
      <protection locked="0"/>
    </xf>
    <xf numFmtId="4" fontId="9" fillId="3" borderId="11" xfId="0" applyNumberFormat="1" applyFont="1" applyFill="1" applyBorder="1" applyAlignment="1" applyProtection="1">
      <alignment horizontal="center"/>
      <protection locked="0"/>
    </xf>
    <xf numFmtId="4" fontId="9" fillId="3" borderId="10" xfId="0" applyNumberFormat="1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4" fontId="10" fillId="5" borderId="11" xfId="0" applyNumberFormat="1" applyFont="1" applyFill="1" applyBorder="1" applyAlignment="1" applyProtection="1">
      <alignment horizontal="center"/>
      <protection locked="0"/>
    </xf>
    <xf numFmtId="4" fontId="10" fillId="5" borderId="10" xfId="0" applyNumberFormat="1" applyFont="1" applyFill="1" applyBorder="1" applyAlignment="1" applyProtection="1">
      <alignment horizontal="center"/>
      <protection locked="0"/>
    </xf>
    <xf numFmtId="0" fontId="23" fillId="5" borderId="5" xfId="0" applyFont="1" applyFill="1" applyBorder="1" applyAlignment="1" applyProtection="1">
      <alignment horizontal="center" vertical="center"/>
      <protection locked="0"/>
    </xf>
    <xf numFmtId="0" fontId="23" fillId="5" borderId="6" xfId="0" applyFont="1" applyFill="1" applyBorder="1" applyAlignment="1" applyProtection="1">
      <alignment horizontal="center" vertical="center"/>
      <protection locked="0"/>
    </xf>
    <xf numFmtId="2" fontId="26" fillId="3" borderId="19" xfId="0" applyNumberFormat="1" applyFont="1" applyFill="1" applyBorder="1" applyAlignment="1" applyProtection="1">
      <alignment horizontal="center"/>
    </xf>
    <xf numFmtId="2" fontId="26" fillId="3" borderId="20" xfId="0" applyNumberFormat="1" applyFont="1" applyFill="1" applyBorder="1" applyAlignment="1" applyProtection="1">
      <alignment horizontal="center"/>
    </xf>
    <xf numFmtId="2" fontId="26" fillId="3" borderId="21" xfId="0" applyNumberFormat="1" applyFont="1" applyFill="1" applyBorder="1" applyAlignment="1" applyProtection="1">
      <alignment horizontal="center"/>
    </xf>
    <xf numFmtId="2" fontId="0" fillId="3" borderId="16" xfId="0" applyNumberFormat="1" applyFill="1" applyBorder="1" applyProtection="1"/>
    <xf numFmtId="2" fontId="0" fillId="3" borderId="17" xfId="0" applyNumberFormat="1" applyFill="1" applyBorder="1" applyProtection="1"/>
    <xf numFmtId="2" fontId="0" fillId="3" borderId="18" xfId="0" applyNumberFormat="1" applyFill="1" applyBorder="1" applyProtection="1"/>
    <xf numFmtId="0" fontId="7" fillId="4" borderId="7" xfId="0" applyFont="1" applyFill="1" applyBorder="1" applyAlignment="1" applyProtection="1">
      <alignment horizontal="center"/>
    </xf>
    <xf numFmtId="0" fontId="7" fillId="4" borderId="8" xfId="0" applyFont="1" applyFill="1" applyBorder="1" applyAlignment="1" applyProtection="1">
      <alignment horizont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2" fillId="3" borderId="11" xfId="0" applyFont="1" applyFill="1" applyBorder="1" applyAlignment="1" applyProtection="1">
      <alignment horizontal="left" vertical="center"/>
    </xf>
    <xf numFmtId="4" fontId="22" fillId="3" borderId="2" xfId="0" applyNumberFormat="1" applyFont="1" applyFill="1" applyBorder="1" applyAlignment="1" applyProtection="1">
      <alignment horizontal="right" vertical="center"/>
      <protection locked="0"/>
    </xf>
    <xf numFmtId="4" fontId="22" fillId="3" borderId="7" xfId="0" applyNumberFormat="1" applyFont="1" applyFill="1" applyBorder="1" applyAlignment="1" applyProtection="1">
      <alignment horizontal="right"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4" fontId="22" fillId="3" borderId="10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/>
    </xf>
    <xf numFmtId="0" fontId="17" fillId="3" borderId="3" xfId="0" applyFont="1" applyFill="1" applyBorder="1" applyAlignment="1" applyProtection="1">
      <alignment horizontal="center"/>
    </xf>
    <xf numFmtId="0" fontId="17" fillId="3" borderId="4" xfId="0" applyFont="1" applyFill="1" applyBorder="1" applyAlignment="1" applyProtection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6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5.wmf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4.wmf"/><Relationship Id="rId5" Type="http://schemas.openxmlformats.org/officeDocument/2006/relationships/image" Target="../media/image5.wmf"/><Relationship Id="rId15" Type="http://schemas.openxmlformats.org/officeDocument/2006/relationships/image" Target="../media/image18.wmf"/><Relationship Id="rId10" Type="http://schemas.openxmlformats.org/officeDocument/2006/relationships/image" Target="../media/image13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5547</xdr:colOff>
      <xdr:row>0</xdr:row>
      <xdr:rowOff>28575</xdr:rowOff>
    </xdr:from>
    <xdr:to>
      <xdr:col>6</xdr:col>
      <xdr:colOff>430335</xdr:colOff>
      <xdr:row>1</xdr:row>
      <xdr:rowOff>99570</xdr:rowOff>
    </xdr:to>
    <xdr:pic>
      <xdr:nvPicPr>
        <xdr:cNvPr id="20" name="รูปภาพ 19" descr="UAI_LOGO2-removebg-previ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2422" y="28575"/>
          <a:ext cx="805788" cy="442470"/>
        </a:xfrm>
        <a:prstGeom prst="rect">
          <a:avLst/>
        </a:prstGeom>
      </xdr:spPr>
    </xdr:pic>
    <xdr:clientData/>
  </xdr:twoCellAnchor>
  <xdr:twoCellAnchor>
    <xdr:from>
      <xdr:col>1</xdr:col>
      <xdr:colOff>394458</xdr:colOff>
      <xdr:row>32</xdr:row>
      <xdr:rowOff>7206</xdr:rowOff>
    </xdr:from>
    <xdr:to>
      <xdr:col>1</xdr:col>
      <xdr:colOff>1446787</xdr:colOff>
      <xdr:row>33</xdr:row>
      <xdr:rowOff>219517</xdr:rowOff>
    </xdr:to>
    <xdr:pic>
      <xdr:nvPicPr>
        <xdr:cNvPr id="44" name="รูปภาพ 43" descr="30503.wmf"/>
        <xdr:cNvPicPr>
          <a:picLocks noChangeAspect="1"/>
        </xdr:cNvPicPr>
      </xdr:nvPicPr>
      <xdr:blipFill>
        <a:blip xmlns:r="http://schemas.openxmlformats.org/officeDocument/2006/relationships" r:embed="rId2"/>
        <a:srcRect l="19104" t="19614" r="43284" b="21875"/>
        <a:stretch>
          <a:fillRect/>
        </a:stretch>
      </xdr:blipFill>
      <xdr:spPr>
        <a:xfrm>
          <a:off x="851658" y="9204546"/>
          <a:ext cx="1052329" cy="654271"/>
        </a:xfrm>
        <a:prstGeom prst="rect">
          <a:avLst/>
        </a:prstGeom>
      </xdr:spPr>
    </xdr:pic>
    <xdr:clientData/>
  </xdr:twoCellAnchor>
  <xdr:twoCellAnchor>
    <xdr:from>
      <xdr:col>1</xdr:col>
      <xdr:colOff>270510</xdr:colOff>
      <xdr:row>19</xdr:row>
      <xdr:rowOff>262129</xdr:rowOff>
    </xdr:from>
    <xdr:to>
      <xdr:col>1</xdr:col>
      <xdr:colOff>1636623</xdr:colOff>
      <xdr:row>22</xdr:row>
      <xdr:rowOff>2233</xdr:rowOff>
    </xdr:to>
    <xdr:pic>
      <xdr:nvPicPr>
        <xdr:cNvPr id="45" name="รูปภาพ 44" descr="30756.wmf"/>
        <xdr:cNvPicPr>
          <a:picLocks noChangeAspect="1"/>
        </xdr:cNvPicPr>
      </xdr:nvPicPr>
      <xdr:blipFill>
        <a:blip xmlns:r="http://schemas.openxmlformats.org/officeDocument/2006/relationships" r:embed="rId3"/>
        <a:srcRect l="25476" t="21720" r="39550" b="33003"/>
        <a:stretch>
          <a:fillRect/>
        </a:stretch>
      </xdr:blipFill>
      <xdr:spPr>
        <a:xfrm>
          <a:off x="727710" y="5100829"/>
          <a:ext cx="1366113" cy="707844"/>
        </a:xfrm>
        <a:prstGeom prst="rect">
          <a:avLst/>
        </a:prstGeom>
      </xdr:spPr>
    </xdr:pic>
    <xdr:clientData/>
  </xdr:twoCellAnchor>
  <xdr:twoCellAnchor>
    <xdr:from>
      <xdr:col>1</xdr:col>
      <xdr:colOff>363855</xdr:colOff>
      <xdr:row>21</xdr:row>
      <xdr:rowOff>228932</xdr:rowOff>
    </xdr:from>
    <xdr:to>
      <xdr:col>1</xdr:col>
      <xdr:colOff>1596317</xdr:colOff>
      <xdr:row>24</xdr:row>
      <xdr:rowOff>2801</xdr:rowOff>
    </xdr:to>
    <xdr:pic>
      <xdr:nvPicPr>
        <xdr:cNvPr id="46" name="รูปภาพ 45" descr="30753.wmf"/>
        <xdr:cNvPicPr>
          <a:picLocks noChangeAspect="1"/>
        </xdr:cNvPicPr>
      </xdr:nvPicPr>
      <xdr:blipFill>
        <a:blip xmlns:r="http://schemas.openxmlformats.org/officeDocument/2006/relationships" r:embed="rId4"/>
        <a:srcRect l="26999" t="14870" r="40315" b="39705"/>
        <a:stretch>
          <a:fillRect/>
        </a:stretch>
      </xdr:blipFill>
      <xdr:spPr>
        <a:xfrm>
          <a:off x="821055" y="5799152"/>
          <a:ext cx="1232462" cy="688269"/>
        </a:xfrm>
        <a:prstGeom prst="rect">
          <a:avLst/>
        </a:prstGeom>
      </xdr:spPr>
    </xdr:pic>
    <xdr:clientData/>
  </xdr:twoCellAnchor>
  <xdr:twoCellAnchor>
    <xdr:from>
      <xdr:col>1</xdr:col>
      <xdr:colOff>263310</xdr:colOff>
      <xdr:row>23</xdr:row>
      <xdr:rowOff>214287</xdr:rowOff>
    </xdr:from>
    <xdr:to>
      <xdr:col>1</xdr:col>
      <xdr:colOff>1600200</xdr:colOff>
      <xdr:row>26</xdr:row>
      <xdr:rowOff>18828</xdr:rowOff>
    </xdr:to>
    <xdr:pic>
      <xdr:nvPicPr>
        <xdr:cNvPr id="47" name="รูปภาพ 46" descr="30754.wmf"/>
        <xdr:cNvPicPr>
          <a:picLocks noChangeAspect="1"/>
        </xdr:cNvPicPr>
      </xdr:nvPicPr>
      <xdr:blipFill>
        <a:blip xmlns:r="http://schemas.openxmlformats.org/officeDocument/2006/relationships" r:embed="rId5"/>
        <a:srcRect l="20216" t="17364" r="37055" b="25722"/>
        <a:stretch>
          <a:fillRect/>
        </a:stretch>
      </xdr:blipFill>
      <xdr:spPr>
        <a:xfrm>
          <a:off x="768135" y="6472212"/>
          <a:ext cx="1336890" cy="718941"/>
        </a:xfrm>
        <a:prstGeom prst="rect">
          <a:avLst/>
        </a:prstGeom>
      </xdr:spPr>
    </xdr:pic>
    <xdr:clientData/>
  </xdr:twoCellAnchor>
  <xdr:twoCellAnchor>
    <xdr:from>
      <xdr:col>1</xdr:col>
      <xdr:colOff>552190</xdr:colOff>
      <xdr:row>27</xdr:row>
      <xdr:rowOff>210757</xdr:rowOff>
    </xdr:from>
    <xdr:to>
      <xdr:col>1</xdr:col>
      <xdr:colOff>1419225</xdr:colOff>
      <xdr:row>30</xdr:row>
      <xdr:rowOff>21685</xdr:rowOff>
    </xdr:to>
    <xdr:pic>
      <xdr:nvPicPr>
        <xdr:cNvPr id="48" name="รูปภาพ 47" descr="30755.wmf"/>
        <xdr:cNvPicPr>
          <a:picLocks noChangeAspect="1"/>
        </xdr:cNvPicPr>
      </xdr:nvPicPr>
      <xdr:blipFill>
        <a:blip xmlns:r="http://schemas.openxmlformats.org/officeDocument/2006/relationships" r:embed="rId6"/>
        <a:srcRect l="17097" t="8571" r="39494" b="7201"/>
        <a:stretch>
          <a:fillRect/>
        </a:stretch>
      </xdr:blipFill>
      <xdr:spPr>
        <a:xfrm>
          <a:off x="1057015" y="7783132"/>
          <a:ext cx="867035" cy="725328"/>
        </a:xfrm>
        <a:prstGeom prst="rect">
          <a:avLst/>
        </a:prstGeom>
      </xdr:spPr>
    </xdr:pic>
    <xdr:clientData/>
  </xdr:twoCellAnchor>
  <xdr:twoCellAnchor>
    <xdr:from>
      <xdr:col>1</xdr:col>
      <xdr:colOff>608456</xdr:colOff>
      <xdr:row>34</xdr:row>
      <xdr:rowOff>123526</xdr:rowOff>
    </xdr:from>
    <xdr:to>
      <xdr:col>1</xdr:col>
      <xdr:colOff>1264058</xdr:colOff>
      <xdr:row>35</xdr:row>
      <xdr:rowOff>188647</xdr:rowOff>
    </xdr:to>
    <xdr:pic>
      <xdr:nvPicPr>
        <xdr:cNvPr id="49" name="รูปภาพ 48" descr="27490.wmf"/>
        <xdr:cNvPicPr>
          <a:picLocks noChangeAspect="1"/>
        </xdr:cNvPicPr>
      </xdr:nvPicPr>
      <xdr:blipFill>
        <a:blip xmlns:r="http://schemas.openxmlformats.org/officeDocument/2006/relationships" r:embed="rId7"/>
        <a:srcRect l="27061" t="21264" r="35395" b="11803"/>
        <a:stretch>
          <a:fillRect/>
        </a:stretch>
      </xdr:blipFill>
      <xdr:spPr>
        <a:xfrm>
          <a:off x="1065656" y="9999046"/>
          <a:ext cx="655602" cy="507081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26</xdr:row>
      <xdr:rowOff>9525</xdr:rowOff>
    </xdr:from>
    <xdr:to>
      <xdr:col>1</xdr:col>
      <xdr:colOff>1533525</xdr:colOff>
      <xdr:row>27</xdr:row>
      <xdr:rowOff>214916</xdr:rowOff>
    </xdr:to>
    <xdr:pic>
      <xdr:nvPicPr>
        <xdr:cNvPr id="50" name="รูปภาพ 49" descr="33002.wmf"/>
        <xdr:cNvPicPr>
          <a:picLocks noChangeAspect="1"/>
        </xdr:cNvPicPr>
      </xdr:nvPicPr>
      <xdr:blipFill>
        <a:blip xmlns:r="http://schemas.openxmlformats.org/officeDocument/2006/relationships" r:embed="rId8"/>
        <a:srcRect l="14169" t="15223" r="39577" b="20887"/>
        <a:stretch>
          <a:fillRect/>
        </a:stretch>
      </xdr:blipFill>
      <xdr:spPr>
        <a:xfrm>
          <a:off x="866775" y="7181850"/>
          <a:ext cx="1171575" cy="643541"/>
        </a:xfrm>
        <a:prstGeom prst="rect">
          <a:avLst/>
        </a:prstGeom>
      </xdr:spPr>
    </xdr:pic>
    <xdr:clientData/>
  </xdr:twoCellAnchor>
  <xdr:twoCellAnchor editAs="oneCell">
    <xdr:from>
      <xdr:col>1</xdr:col>
      <xdr:colOff>281161</xdr:colOff>
      <xdr:row>30</xdr:row>
      <xdr:rowOff>50821</xdr:rowOff>
    </xdr:from>
    <xdr:to>
      <xdr:col>1</xdr:col>
      <xdr:colOff>1683299</xdr:colOff>
      <xdr:row>31</xdr:row>
      <xdr:rowOff>207055</xdr:rowOff>
    </xdr:to>
    <xdr:pic>
      <xdr:nvPicPr>
        <xdr:cNvPr id="11" name="รูปภาพ 10" descr="30316.wmf"/>
        <xdr:cNvPicPr>
          <a:picLocks noChangeAspect="1"/>
        </xdr:cNvPicPr>
      </xdr:nvPicPr>
      <xdr:blipFill>
        <a:blip xmlns:r="http://schemas.openxmlformats.org/officeDocument/2006/relationships" r:embed="rId9"/>
        <a:srcRect l="16689" t="13467" r="34014" b="34591"/>
        <a:stretch>
          <a:fillRect/>
        </a:stretch>
      </xdr:blipFill>
      <xdr:spPr>
        <a:xfrm>
          <a:off x="786101" y="8537252"/>
          <a:ext cx="1402138" cy="592318"/>
        </a:xfrm>
        <a:prstGeom prst="rect">
          <a:avLst/>
        </a:prstGeom>
      </xdr:spPr>
    </xdr:pic>
    <xdr:clientData/>
  </xdr:twoCellAnchor>
  <xdr:twoCellAnchor>
    <xdr:from>
      <xdr:col>8</xdr:col>
      <xdr:colOff>285750</xdr:colOff>
      <xdr:row>2</xdr:row>
      <xdr:rowOff>76200</xdr:rowOff>
    </xdr:from>
    <xdr:to>
      <xdr:col>8</xdr:col>
      <xdr:colOff>581025</xdr:colOff>
      <xdr:row>2</xdr:row>
      <xdr:rowOff>257175</xdr:rowOff>
    </xdr:to>
    <xdr:sp macro="" textlink="">
      <xdr:nvSpPr>
        <xdr:cNvPr id="17" name="ลูกศรซ้าย 16"/>
        <xdr:cNvSpPr/>
      </xdr:nvSpPr>
      <xdr:spPr>
        <a:xfrm>
          <a:off x="7305675" y="762000"/>
          <a:ext cx="295275" cy="180975"/>
        </a:xfrm>
        <a:prstGeom prst="leftArrow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115956</xdr:colOff>
      <xdr:row>2</xdr:row>
      <xdr:rowOff>182217</xdr:rowOff>
    </xdr:from>
    <xdr:to>
      <xdr:col>3</xdr:col>
      <xdr:colOff>1143000</xdr:colOff>
      <xdr:row>13</xdr:row>
      <xdr:rowOff>33773</xdr:rowOff>
    </xdr:to>
    <xdr:grpSp>
      <xdr:nvGrpSpPr>
        <xdr:cNvPr id="19" name="กลุ่ม 18"/>
        <xdr:cNvGrpSpPr/>
      </xdr:nvGrpSpPr>
      <xdr:grpSpPr>
        <a:xfrm>
          <a:off x="115956" y="868577"/>
          <a:ext cx="4577908" cy="2288836"/>
          <a:chOff x="115956" y="846002"/>
          <a:chExt cx="4580378" cy="2307779"/>
        </a:xfrm>
      </xdr:grpSpPr>
      <xdr:pic>
        <xdr:nvPicPr>
          <xdr:cNvPr id="21" name="รูปภาพ 20" descr="001.wmf"/>
          <xdr:cNvPicPr>
            <a:picLocks noChangeAspect="1"/>
          </xdr:cNvPicPr>
        </xdr:nvPicPr>
        <xdr:blipFill>
          <a:blip xmlns:r="http://schemas.openxmlformats.org/officeDocument/2006/relationships" r:embed="rId10"/>
          <a:srcRect l="37894" t="12367" r="35646" b="26517"/>
          <a:stretch>
            <a:fillRect/>
          </a:stretch>
        </xdr:blipFill>
        <xdr:spPr>
          <a:xfrm>
            <a:off x="2572645" y="846002"/>
            <a:ext cx="2123689" cy="2177040"/>
          </a:xfrm>
          <a:prstGeom prst="rect">
            <a:avLst/>
          </a:prstGeom>
        </xdr:spPr>
      </xdr:pic>
      <xdr:pic>
        <xdr:nvPicPr>
          <xdr:cNvPr id="22" name="รูปภาพ 21" descr="0000.wmf"/>
          <xdr:cNvPicPr>
            <a:picLocks noChangeAspect="1"/>
          </xdr:cNvPicPr>
        </xdr:nvPicPr>
        <xdr:blipFill>
          <a:blip xmlns:r="http://schemas.openxmlformats.org/officeDocument/2006/relationships" r:embed="rId11"/>
          <a:srcRect l="31542" t="14229" r="51144" b="32016"/>
          <a:stretch>
            <a:fillRect/>
          </a:stretch>
        </xdr:blipFill>
        <xdr:spPr>
          <a:xfrm>
            <a:off x="115956" y="879130"/>
            <a:ext cx="1785798" cy="227465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5739</xdr:colOff>
      <xdr:row>11</xdr:row>
      <xdr:rowOff>200025</xdr:rowOff>
    </xdr:from>
    <xdr:to>
      <xdr:col>3</xdr:col>
      <xdr:colOff>76201</xdr:colOff>
      <xdr:row>18</xdr:row>
      <xdr:rowOff>50680</xdr:rowOff>
    </xdr:to>
    <xdr:pic>
      <xdr:nvPicPr>
        <xdr:cNvPr id="16" name="รูปภาพ 15" descr="00.wmf"/>
        <xdr:cNvPicPr>
          <a:picLocks noChangeAspect="1"/>
        </xdr:cNvPicPr>
      </xdr:nvPicPr>
      <xdr:blipFill>
        <a:blip xmlns:r="http://schemas.openxmlformats.org/officeDocument/2006/relationships" r:embed="rId12"/>
        <a:srcRect l="3346" t="7121" r="39567" b="7836"/>
        <a:stretch>
          <a:fillRect/>
        </a:stretch>
      </xdr:blipFill>
      <xdr:spPr>
        <a:xfrm>
          <a:off x="510679" y="2873911"/>
          <a:ext cx="3117314" cy="165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5547</xdr:colOff>
      <xdr:row>0</xdr:row>
      <xdr:rowOff>28575</xdr:rowOff>
    </xdr:from>
    <xdr:to>
      <xdr:col>6</xdr:col>
      <xdr:colOff>430335</xdr:colOff>
      <xdr:row>1</xdr:row>
      <xdr:rowOff>99570</xdr:rowOff>
    </xdr:to>
    <xdr:pic>
      <xdr:nvPicPr>
        <xdr:cNvPr id="2" name="รูปภาพ 1" descr="UAI_LOGO2-removebg-previ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2422" y="28575"/>
          <a:ext cx="805788" cy="442470"/>
        </a:xfrm>
        <a:prstGeom prst="rect">
          <a:avLst/>
        </a:prstGeom>
      </xdr:spPr>
    </xdr:pic>
    <xdr:clientData/>
  </xdr:twoCellAnchor>
  <xdr:twoCellAnchor>
    <xdr:from>
      <xdr:col>1</xdr:col>
      <xdr:colOff>421592</xdr:colOff>
      <xdr:row>36</xdr:row>
      <xdr:rowOff>14826</xdr:rowOff>
    </xdr:from>
    <xdr:to>
      <xdr:col>1</xdr:col>
      <xdr:colOff>1473921</xdr:colOff>
      <xdr:row>37</xdr:row>
      <xdr:rowOff>227137</xdr:rowOff>
    </xdr:to>
    <xdr:pic>
      <xdr:nvPicPr>
        <xdr:cNvPr id="4" name="รูปภาพ 3" descr="30503.wmf"/>
        <xdr:cNvPicPr>
          <a:picLocks noChangeAspect="1"/>
        </xdr:cNvPicPr>
      </xdr:nvPicPr>
      <xdr:blipFill>
        <a:blip xmlns:r="http://schemas.openxmlformats.org/officeDocument/2006/relationships" r:embed="rId2"/>
        <a:srcRect l="19104" t="19614" r="43284" b="21875"/>
        <a:stretch>
          <a:fillRect/>
        </a:stretch>
      </xdr:blipFill>
      <xdr:spPr>
        <a:xfrm>
          <a:off x="876933" y="9874363"/>
          <a:ext cx="1052329" cy="658359"/>
        </a:xfrm>
        <a:prstGeom prst="rect">
          <a:avLst/>
        </a:prstGeom>
      </xdr:spPr>
    </xdr:pic>
    <xdr:clientData/>
  </xdr:twoCellAnchor>
  <xdr:twoCellAnchor>
    <xdr:from>
      <xdr:col>1</xdr:col>
      <xdr:colOff>308048</xdr:colOff>
      <xdr:row>19</xdr:row>
      <xdr:rowOff>254509</xdr:rowOff>
    </xdr:from>
    <xdr:to>
      <xdr:col>1</xdr:col>
      <xdr:colOff>1674161</xdr:colOff>
      <xdr:row>21</xdr:row>
      <xdr:rowOff>230833</xdr:rowOff>
    </xdr:to>
    <xdr:pic>
      <xdr:nvPicPr>
        <xdr:cNvPr id="5" name="รูปภาพ 4" descr="30756.wmf"/>
        <xdr:cNvPicPr>
          <a:picLocks noChangeAspect="1"/>
        </xdr:cNvPicPr>
      </xdr:nvPicPr>
      <xdr:blipFill>
        <a:blip xmlns:r="http://schemas.openxmlformats.org/officeDocument/2006/relationships" r:embed="rId3"/>
        <a:srcRect l="25476" t="21720" r="39550" b="33003"/>
        <a:stretch>
          <a:fillRect/>
        </a:stretch>
      </xdr:blipFill>
      <xdr:spPr>
        <a:xfrm>
          <a:off x="763389" y="5077411"/>
          <a:ext cx="1366113" cy="710446"/>
        </a:xfrm>
        <a:prstGeom prst="rect">
          <a:avLst/>
        </a:prstGeom>
      </xdr:spPr>
    </xdr:pic>
    <xdr:clientData/>
  </xdr:twoCellAnchor>
  <xdr:twoCellAnchor>
    <xdr:from>
      <xdr:col>1</xdr:col>
      <xdr:colOff>402138</xdr:colOff>
      <xdr:row>21</xdr:row>
      <xdr:rowOff>228932</xdr:rowOff>
    </xdr:from>
    <xdr:to>
      <xdr:col>1</xdr:col>
      <xdr:colOff>1634600</xdr:colOff>
      <xdr:row>23</xdr:row>
      <xdr:rowOff>220701</xdr:rowOff>
    </xdr:to>
    <xdr:pic>
      <xdr:nvPicPr>
        <xdr:cNvPr id="6" name="รูปภาพ 5" descr="30753.wmf"/>
        <xdr:cNvPicPr>
          <a:picLocks noChangeAspect="1"/>
        </xdr:cNvPicPr>
      </xdr:nvPicPr>
      <xdr:blipFill>
        <a:blip xmlns:r="http://schemas.openxmlformats.org/officeDocument/2006/relationships" r:embed="rId4"/>
        <a:srcRect l="26999" t="14870" r="40315" b="39705"/>
        <a:stretch>
          <a:fillRect/>
        </a:stretch>
      </xdr:blipFill>
      <xdr:spPr>
        <a:xfrm>
          <a:off x="901620" y="5758078"/>
          <a:ext cx="1232462" cy="677105"/>
        </a:xfrm>
        <a:prstGeom prst="rect">
          <a:avLst/>
        </a:prstGeom>
      </xdr:spPr>
    </xdr:pic>
    <xdr:clientData/>
  </xdr:twoCellAnchor>
  <xdr:twoCellAnchor>
    <xdr:from>
      <xdr:col>1</xdr:col>
      <xdr:colOff>263310</xdr:colOff>
      <xdr:row>25</xdr:row>
      <xdr:rowOff>185854</xdr:rowOff>
    </xdr:from>
    <xdr:to>
      <xdr:col>1</xdr:col>
      <xdr:colOff>1600200</xdr:colOff>
      <xdr:row>28</xdr:row>
      <xdr:rowOff>18828</xdr:rowOff>
    </xdr:to>
    <xdr:pic>
      <xdr:nvPicPr>
        <xdr:cNvPr id="7" name="รูปภาพ 6" descr="30754.wmf"/>
        <xdr:cNvPicPr>
          <a:picLocks noChangeAspect="1"/>
        </xdr:cNvPicPr>
      </xdr:nvPicPr>
      <xdr:blipFill>
        <a:blip xmlns:r="http://schemas.openxmlformats.org/officeDocument/2006/relationships" r:embed="rId5"/>
        <a:srcRect l="20216" t="17364" r="37055" b="25722"/>
        <a:stretch>
          <a:fillRect/>
        </a:stretch>
      </xdr:blipFill>
      <xdr:spPr>
        <a:xfrm>
          <a:off x="762792" y="7085671"/>
          <a:ext cx="1336890" cy="762242"/>
        </a:xfrm>
        <a:prstGeom prst="rect">
          <a:avLst/>
        </a:prstGeom>
      </xdr:spPr>
    </xdr:pic>
    <xdr:clientData/>
  </xdr:twoCellAnchor>
  <xdr:twoCellAnchor>
    <xdr:from>
      <xdr:col>1</xdr:col>
      <xdr:colOff>542665</xdr:colOff>
      <xdr:row>29</xdr:row>
      <xdr:rowOff>229807</xdr:rowOff>
    </xdr:from>
    <xdr:to>
      <xdr:col>1</xdr:col>
      <xdr:colOff>1409700</xdr:colOff>
      <xdr:row>32</xdr:row>
      <xdr:rowOff>19050</xdr:rowOff>
    </xdr:to>
    <xdr:pic>
      <xdr:nvPicPr>
        <xdr:cNvPr id="8" name="รูปภาพ 7" descr="30755.wmf"/>
        <xdr:cNvPicPr>
          <a:picLocks noChangeAspect="1"/>
        </xdr:cNvPicPr>
      </xdr:nvPicPr>
      <xdr:blipFill>
        <a:blip xmlns:r="http://schemas.openxmlformats.org/officeDocument/2006/relationships" r:embed="rId6"/>
        <a:srcRect l="17097" t="8571" r="39494" b="7201"/>
        <a:stretch>
          <a:fillRect/>
        </a:stretch>
      </xdr:blipFill>
      <xdr:spPr>
        <a:xfrm>
          <a:off x="1047490" y="7830757"/>
          <a:ext cx="867035" cy="703643"/>
        </a:xfrm>
        <a:prstGeom prst="rect">
          <a:avLst/>
        </a:prstGeom>
      </xdr:spPr>
    </xdr:pic>
    <xdr:clientData/>
  </xdr:twoCellAnchor>
  <xdr:twoCellAnchor>
    <xdr:from>
      <xdr:col>1</xdr:col>
      <xdr:colOff>650830</xdr:colOff>
      <xdr:row>38</xdr:row>
      <xdr:rowOff>93046</xdr:rowOff>
    </xdr:from>
    <xdr:to>
      <xdr:col>1</xdr:col>
      <xdr:colOff>1306432</xdr:colOff>
      <xdr:row>39</xdr:row>
      <xdr:rowOff>158167</xdr:rowOff>
    </xdr:to>
    <xdr:pic>
      <xdr:nvPicPr>
        <xdr:cNvPr id="9" name="รูปภาพ 8" descr="27490.wmf"/>
        <xdr:cNvPicPr>
          <a:picLocks noChangeAspect="1"/>
        </xdr:cNvPicPr>
      </xdr:nvPicPr>
      <xdr:blipFill>
        <a:blip xmlns:r="http://schemas.openxmlformats.org/officeDocument/2006/relationships" r:embed="rId7"/>
        <a:srcRect l="27061" t="21264" r="35395" b="11803"/>
        <a:stretch>
          <a:fillRect/>
        </a:stretch>
      </xdr:blipFill>
      <xdr:spPr>
        <a:xfrm>
          <a:off x="1106171" y="10630948"/>
          <a:ext cx="655602" cy="511170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28</xdr:row>
      <xdr:rowOff>9525</xdr:rowOff>
    </xdr:from>
    <xdr:to>
      <xdr:col>1</xdr:col>
      <xdr:colOff>1533525</xdr:colOff>
      <xdr:row>29</xdr:row>
      <xdr:rowOff>214916</xdr:rowOff>
    </xdr:to>
    <xdr:pic>
      <xdr:nvPicPr>
        <xdr:cNvPr id="10" name="รูปภาพ 9" descr="33002.wmf"/>
        <xdr:cNvPicPr>
          <a:picLocks noChangeAspect="1"/>
        </xdr:cNvPicPr>
      </xdr:nvPicPr>
      <xdr:blipFill>
        <a:blip xmlns:r="http://schemas.openxmlformats.org/officeDocument/2006/relationships" r:embed="rId8"/>
        <a:srcRect l="14169" t="15223" r="39577" b="20887"/>
        <a:stretch>
          <a:fillRect/>
        </a:stretch>
      </xdr:blipFill>
      <xdr:spPr>
        <a:xfrm>
          <a:off x="866775" y="7143750"/>
          <a:ext cx="1171575" cy="643541"/>
        </a:xfrm>
        <a:prstGeom prst="rect">
          <a:avLst/>
        </a:prstGeom>
      </xdr:spPr>
    </xdr:pic>
    <xdr:clientData/>
  </xdr:twoCellAnchor>
  <xdr:twoCellAnchor>
    <xdr:from>
      <xdr:col>8</xdr:col>
      <xdr:colOff>238125</xdr:colOff>
      <xdr:row>2</xdr:row>
      <xdr:rowOff>85725</xdr:rowOff>
    </xdr:from>
    <xdr:to>
      <xdr:col>8</xdr:col>
      <xdr:colOff>533400</xdr:colOff>
      <xdr:row>2</xdr:row>
      <xdr:rowOff>266700</xdr:rowOff>
    </xdr:to>
    <xdr:sp macro="" textlink="">
      <xdr:nvSpPr>
        <xdr:cNvPr id="12" name="ลูกศรซ้าย 11"/>
        <xdr:cNvSpPr/>
      </xdr:nvSpPr>
      <xdr:spPr>
        <a:xfrm>
          <a:off x="7258050" y="771525"/>
          <a:ext cx="295275" cy="180975"/>
        </a:xfrm>
        <a:prstGeom prst="leftArrow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1</xdr:col>
      <xdr:colOff>271868</xdr:colOff>
      <xdr:row>34</xdr:row>
      <xdr:rowOff>50821</xdr:rowOff>
    </xdr:from>
    <xdr:to>
      <xdr:col>1</xdr:col>
      <xdr:colOff>1674006</xdr:colOff>
      <xdr:row>35</xdr:row>
      <xdr:rowOff>207056</xdr:rowOff>
    </xdr:to>
    <xdr:pic>
      <xdr:nvPicPr>
        <xdr:cNvPr id="13" name="รูปภาพ 12" descr="30316.wmf"/>
        <xdr:cNvPicPr>
          <a:picLocks noChangeAspect="1"/>
        </xdr:cNvPicPr>
      </xdr:nvPicPr>
      <xdr:blipFill>
        <a:blip xmlns:r="http://schemas.openxmlformats.org/officeDocument/2006/relationships" r:embed="rId9"/>
        <a:srcRect l="16689" t="13467" r="34014" b="34591"/>
        <a:stretch>
          <a:fillRect/>
        </a:stretch>
      </xdr:blipFill>
      <xdr:spPr>
        <a:xfrm>
          <a:off x="727209" y="9231992"/>
          <a:ext cx="1402138" cy="602283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32</xdr:row>
      <xdr:rowOff>19051</xdr:rowOff>
    </xdr:from>
    <xdr:to>
      <xdr:col>1</xdr:col>
      <xdr:colOff>1495425</xdr:colOff>
      <xdr:row>34</xdr:row>
      <xdr:rowOff>51383</xdr:rowOff>
    </xdr:to>
    <xdr:pic>
      <xdr:nvPicPr>
        <xdr:cNvPr id="19" name="รูปภาพ 18" descr="33001.wmf"/>
        <xdr:cNvPicPr>
          <a:picLocks noChangeAspect="1"/>
        </xdr:cNvPicPr>
      </xdr:nvPicPr>
      <xdr:blipFill>
        <a:blip xmlns:r="http://schemas.openxmlformats.org/officeDocument/2006/relationships" r:embed="rId10"/>
        <a:srcRect l="41505" t="28389" r="32039" b="28133"/>
        <a:stretch>
          <a:fillRect/>
        </a:stretch>
      </xdr:blipFill>
      <xdr:spPr>
        <a:xfrm>
          <a:off x="990600" y="8534401"/>
          <a:ext cx="1009650" cy="70860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40</xdr:row>
      <xdr:rowOff>66676</xdr:rowOff>
    </xdr:from>
    <xdr:to>
      <xdr:col>1</xdr:col>
      <xdr:colOff>1428750</xdr:colOff>
      <xdr:row>41</xdr:row>
      <xdr:rowOff>209989</xdr:rowOff>
    </xdr:to>
    <xdr:pic>
      <xdr:nvPicPr>
        <xdr:cNvPr id="23" name="รูปภาพ 22" descr="30628.wmf"/>
        <xdr:cNvPicPr>
          <a:picLocks noChangeAspect="1"/>
        </xdr:cNvPicPr>
      </xdr:nvPicPr>
      <xdr:blipFill>
        <a:blip xmlns:r="http://schemas.openxmlformats.org/officeDocument/2006/relationships" r:embed="rId11"/>
        <a:srcRect l="35829" t="14583" r="37479" b="43490"/>
        <a:stretch>
          <a:fillRect/>
        </a:stretch>
      </xdr:blipFill>
      <xdr:spPr>
        <a:xfrm>
          <a:off x="1066800" y="9258301"/>
          <a:ext cx="866775" cy="581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232215</xdr:rowOff>
    </xdr:from>
    <xdr:to>
      <xdr:col>2</xdr:col>
      <xdr:colOff>162388</xdr:colOff>
      <xdr:row>12</xdr:row>
      <xdr:rowOff>9639</xdr:rowOff>
    </xdr:to>
    <xdr:pic>
      <xdr:nvPicPr>
        <xdr:cNvPr id="28" name="รูปภาพ 27" descr="003.wmf"/>
        <xdr:cNvPicPr>
          <a:picLocks noChangeAspect="1"/>
        </xdr:cNvPicPr>
      </xdr:nvPicPr>
      <xdr:blipFill>
        <a:blip xmlns:r="http://schemas.openxmlformats.org/officeDocument/2006/relationships" r:embed="rId12"/>
        <a:srcRect l="26874" t="4329" r="33057" b="25347"/>
        <a:stretch>
          <a:fillRect/>
        </a:stretch>
      </xdr:blipFill>
      <xdr:spPr>
        <a:xfrm>
          <a:off x="0" y="917550"/>
          <a:ext cx="2741108" cy="2030900"/>
        </a:xfrm>
        <a:prstGeom prst="rect">
          <a:avLst/>
        </a:prstGeom>
      </xdr:spPr>
    </xdr:pic>
    <xdr:clientData/>
  </xdr:twoCellAnchor>
  <xdr:twoCellAnchor editAs="oneCell">
    <xdr:from>
      <xdr:col>1</xdr:col>
      <xdr:colOff>569178</xdr:colOff>
      <xdr:row>24</xdr:row>
      <xdr:rowOff>23232</xdr:rowOff>
    </xdr:from>
    <xdr:to>
      <xdr:col>1</xdr:col>
      <xdr:colOff>1685133</xdr:colOff>
      <xdr:row>26</xdr:row>
      <xdr:rowOff>11616</xdr:rowOff>
    </xdr:to>
    <xdr:pic>
      <xdr:nvPicPr>
        <xdr:cNvPr id="20" name="รูปภาพ 19" descr="30980.wmf"/>
        <xdr:cNvPicPr>
          <a:picLocks noChangeAspect="1"/>
        </xdr:cNvPicPr>
      </xdr:nvPicPr>
      <xdr:blipFill>
        <a:blip xmlns:r="http://schemas.openxmlformats.org/officeDocument/2006/relationships" r:embed="rId13"/>
        <a:srcRect l="23861" t="27161" r="40785" b="19168"/>
        <a:stretch>
          <a:fillRect/>
        </a:stretch>
      </xdr:blipFill>
      <xdr:spPr>
        <a:xfrm>
          <a:off x="1068660" y="6481647"/>
          <a:ext cx="1115955" cy="673719"/>
        </a:xfrm>
        <a:prstGeom prst="rect">
          <a:avLst/>
        </a:prstGeom>
      </xdr:spPr>
    </xdr:pic>
    <xdr:clientData/>
  </xdr:twoCellAnchor>
  <xdr:twoCellAnchor editAs="oneCell">
    <xdr:from>
      <xdr:col>2</xdr:col>
      <xdr:colOff>127775</xdr:colOff>
      <xdr:row>2</xdr:row>
      <xdr:rowOff>162625</xdr:rowOff>
    </xdr:from>
    <xdr:to>
      <xdr:col>4</xdr:col>
      <xdr:colOff>8825</xdr:colOff>
      <xdr:row>11</xdr:row>
      <xdr:rowOff>255551</xdr:rowOff>
    </xdr:to>
    <xdr:pic>
      <xdr:nvPicPr>
        <xdr:cNvPr id="21" name="รูปภาพ 20" descr="00.wmf"/>
        <xdr:cNvPicPr>
          <a:picLocks noChangeAspect="1"/>
        </xdr:cNvPicPr>
      </xdr:nvPicPr>
      <xdr:blipFill>
        <a:blip xmlns:r="http://schemas.openxmlformats.org/officeDocument/2006/relationships" r:embed="rId14"/>
        <a:srcRect l="26514" t="17580" r="41831" b="8616"/>
        <a:stretch>
          <a:fillRect/>
        </a:stretch>
      </xdr:blipFill>
      <xdr:spPr>
        <a:xfrm>
          <a:off x="2706495" y="847960"/>
          <a:ext cx="2064830" cy="205600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161924</xdr:colOff>
      <xdr:row>11</xdr:row>
      <xdr:rowOff>171449</xdr:rowOff>
    </xdr:from>
    <xdr:to>
      <xdr:col>3</xdr:col>
      <xdr:colOff>857248</xdr:colOff>
      <xdr:row>18</xdr:row>
      <xdr:rowOff>44824</xdr:rowOff>
    </xdr:to>
    <xdr:pic>
      <xdr:nvPicPr>
        <xdr:cNvPr id="18" name="รูปภาพ 17" descr="01.wmf"/>
        <xdr:cNvPicPr>
          <a:picLocks noChangeAspect="1"/>
        </xdr:cNvPicPr>
      </xdr:nvPicPr>
      <xdr:blipFill>
        <a:blip xmlns:r="http://schemas.openxmlformats.org/officeDocument/2006/relationships" r:embed="rId15"/>
        <a:srcRect l="13964" t="18487" r="32270" b="20703"/>
        <a:stretch>
          <a:fillRect/>
        </a:stretch>
      </xdr:blipFill>
      <xdr:spPr>
        <a:xfrm>
          <a:off x="161924" y="2838449"/>
          <a:ext cx="4248149" cy="168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&#3626;&#3641;&#3605;&#3619;&#3605;&#3633;&#3604;&#3611;&#3619;&#3632;&#3585;&#3629;&#3610;&#3610;&#3634;&#3609;&#3648;&#3621;&#3639;&#3656;&#3629;&#3609;%20Super%20Fame%20UAI%20R.1%20&#3651;&#3626;&#3656;&#3626;&#3641;&#3605;&#3619;&#3649;&#3621;&#3657;&#3623;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&#3626;&#3641;&#3605;&#3619;&#3605;&#3633;&#3604;&#3611;&#3619;&#3632;&#3585;&#3629;&#3610;&#3610;&#3634;&#3609;&#3648;&#3621;&#3639;&#3656;&#3629;&#3609;%20Super%20Fame%20UAI%20R.1%20&#3651;&#3626;&#3656;&#3626;&#3641;&#3605;&#3619;&#3649;&#3621;&#3657;&#3623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G1910"/>
  <sheetViews>
    <sheetView topLeftCell="A19" zoomScale="136" zoomScaleNormal="136" workbookViewId="0">
      <selection activeCell="J19" sqref="J19"/>
    </sheetView>
  </sheetViews>
  <sheetFormatPr defaultColWidth="9" defaultRowHeight="14.25"/>
  <cols>
    <col min="1" max="1" width="6.625" style="3" customWidth="1"/>
    <col min="2" max="2" width="27.25" style="1" customWidth="1"/>
    <col min="3" max="3" width="12.75" style="1" customWidth="1"/>
    <col min="4" max="4" width="15.875" style="1" customWidth="1"/>
    <col min="5" max="5" width="9.375" style="1" customWidth="1"/>
    <col min="6" max="6" width="5" style="1" customWidth="1"/>
    <col min="7" max="7" width="7.375" style="1" customWidth="1"/>
    <col min="8" max="8" width="7.875" style="1" customWidth="1"/>
    <col min="9" max="9" width="9" style="16" customWidth="1"/>
    <col min="10" max="10" width="9.875" style="16" customWidth="1"/>
    <col min="11" max="11" width="12.625" style="16" customWidth="1"/>
    <col min="12" max="12" width="9" style="16"/>
    <col min="13" max="13" width="3.75" style="16" customWidth="1"/>
    <col min="14" max="14" width="9" style="16" customWidth="1"/>
    <col min="15" max="26" width="9" style="16"/>
    <col min="27" max="27" width="0" style="16" hidden="1" customWidth="1"/>
    <col min="28" max="137" width="9" style="16"/>
    <col min="138" max="16384" width="9" style="1"/>
  </cols>
  <sheetData>
    <row r="1" spans="1:16" ht="29.25" customHeight="1" thickTop="1">
      <c r="A1" s="79" t="s">
        <v>15</v>
      </c>
      <c r="B1" s="80"/>
      <c r="C1" s="80"/>
      <c r="D1" s="80"/>
      <c r="E1" s="74"/>
      <c r="F1" s="75"/>
      <c r="G1" s="75"/>
      <c r="H1" s="76"/>
      <c r="I1" s="29"/>
      <c r="J1" s="30"/>
      <c r="K1" s="30"/>
      <c r="L1" s="30"/>
      <c r="M1" s="30"/>
      <c r="N1" s="15"/>
      <c r="O1" s="15"/>
      <c r="P1" s="15"/>
    </row>
    <row r="2" spans="1:16" ht="24.75" customHeight="1" thickBot="1">
      <c r="A2" s="77" t="s">
        <v>16</v>
      </c>
      <c r="B2" s="78"/>
      <c r="C2" s="78"/>
      <c r="D2" s="78"/>
      <c r="E2" s="71" t="s">
        <v>14</v>
      </c>
      <c r="F2" s="72"/>
      <c r="G2" s="72"/>
      <c r="H2" s="73"/>
      <c r="I2" s="31"/>
      <c r="J2" s="32"/>
      <c r="K2" s="32"/>
      <c r="L2" s="32"/>
      <c r="M2" s="32"/>
      <c r="N2" s="4"/>
      <c r="O2" s="4"/>
      <c r="P2" s="4"/>
    </row>
    <row r="3" spans="1:16" ht="24" thickTop="1">
      <c r="A3" s="50" t="s">
        <v>91</v>
      </c>
      <c r="B3" s="51"/>
      <c r="C3" s="51"/>
      <c r="D3" s="52"/>
      <c r="E3" s="53" t="s">
        <v>17</v>
      </c>
      <c r="F3" s="69">
        <v>1</v>
      </c>
      <c r="G3" s="70"/>
      <c r="H3" s="53" t="s">
        <v>21</v>
      </c>
      <c r="I3" s="31"/>
      <c r="J3" s="33" t="s">
        <v>106</v>
      </c>
      <c r="K3" s="32"/>
      <c r="L3" s="34"/>
      <c r="M3" s="32"/>
      <c r="N3" s="4"/>
      <c r="O3" s="4"/>
      <c r="P3" s="4"/>
    </row>
    <row r="4" spans="1:16">
      <c r="A4" s="27"/>
      <c r="B4" s="28"/>
      <c r="C4" s="28"/>
      <c r="D4" s="28"/>
      <c r="E4" s="53"/>
      <c r="F4" s="69"/>
      <c r="G4" s="70"/>
      <c r="H4" s="53"/>
      <c r="I4" s="31"/>
      <c r="J4" s="32"/>
      <c r="K4" s="32"/>
      <c r="L4" s="32"/>
      <c r="M4" s="32"/>
      <c r="N4" s="4"/>
      <c r="O4" s="4"/>
      <c r="P4" s="4"/>
    </row>
    <row r="5" spans="1:16" ht="12" customHeight="1">
      <c r="A5" s="27"/>
      <c r="B5" s="28"/>
      <c r="C5" s="28"/>
      <c r="D5" s="28"/>
      <c r="E5" s="61" t="s">
        <v>99</v>
      </c>
      <c r="F5" s="62"/>
      <c r="G5" s="62"/>
      <c r="H5" s="63"/>
      <c r="I5" s="31"/>
      <c r="J5" s="32"/>
      <c r="K5" s="32"/>
      <c r="L5" s="32"/>
      <c r="M5" s="32"/>
      <c r="N5" s="4"/>
      <c r="O5" s="4"/>
      <c r="P5" s="4"/>
    </row>
    <row r="6" spans="1:16" ht="12" customHeight="1">
      <c r="A6" s="27"/>
      <c r="B6" s="28"/>
      <c r="C6" s="28"/>
      <c r="D6" s="28"/>
      <c r="E6" s="64"/>
      <c r="F6" s="65"/>
      <c r="G6" s="65"/>
      <c r="H6" s="66"/>
      <c r="I6" s="31"/>
      <c r="J6" s="32"/>
      <c r="K6" s="32"/>
      <c r="L6" s="32"/>
      <c r="M6" s="32"/>
      <c r="N6" s="4"/>
      <c r="O6" s="4"/>
      <c r="P6" s="4"/>
    </row>
    <row r="7" spans="1:16" ht="23.25">
      <c r="A7" s="27"/>
      <c r="B7" s="28"/>
      <c r="C7" s="28"/>
      <c r="D7" s="28"/>
      <c r="E7" s="8" t="s">
        <v>18</v>
      </c>
      <c r="F7" s="67">
        <v>1800</v>
      </c>
      <c r="G7" s="68"/>
      <c r="H7" s="9" t="s">
        <v>11</v>
      </c>
      <c r="M7" s="4"/>
      <c r="N7" s="4"/>
      <c r="O7" s="4"/>
      <c r="P7" s="4"/>
    </row>
    <row r="8" spans="1:16" ht="23.25">
      <c r="A8" s="27"/>
      <c r="B8" s="28"/>
      <c r="C8" s="28"/>
      <c r="D8" s="28"/>
      <c r="E8" s="8" t="s">
        <v>19</v>
      </c>
      <c r="F8" s="67">
        <v>2500</v>
      </c>
      <c r="G8" s="68"/>
      <c r="H8" s="9" t="s">
        <v>11</v>
      </c>
      <c r="I8" s="17"/>
      <c r="J8" s="4"/>
      <c r="K8" s="4"/>
      <c r="L8" s="4"/>
      <c r="M8" s="4"/>
      <c r="N8" s="4"/>
      <c r="O8" s="4"/>
      <c r="P8" s="4"/>
    </row>
    <row r="9" spans="1:16" ht="12" customHeight="1">
      <c r="A9" s="27"/>
      <c r="B9" s="28"/>
      <c r="C9" s="28"/>
      <c r="D9" s="28"/>
      <c r="E9" s="61" t="s">
        <v>100</v>
      </c>
      <c r="F9" s="62"/>
      <c r="G9" s="62"/>
      <c r="H9" s="63"/>
      <c r="I9" s="17"/>
      <c r="J9" s="4"/>
      <c r="K9" s="4"/>
      <c r="L9" s="4"/>
      <c r="M9" s="4"/>
      <c r="N9" s="4"/>
      <c r="O9" s="4"/>
      <c r="P9" s="4"/>
    </row>
    <row r="10" spans="1:16" ht="12" customHeight="1">
      <c r="A10" s="27"/>
      <c r="B10" s="28"/>
      <c r="C10" s="28"/>
      <c r="D10" s="28"/>
      <c r="E10" s="64"/>
      <c r="F10" s="65"/>
      <c r="G10" s="65"/>
      <c r="H10" s="66"/>
      <c r="I10" s="17"/>
      <c r="J10" s="4"/>
      <c r="K10" s="4"/>
      <c r="L10" s="4"/>
      <c r="M10" s="4"/>
      <c r="N10" s="4"/>
      <c r="O10" s="4"/>
      <c r="P10" s="4"/>
    </row>
    <row r="11" spans="1:16" ht="23.25">
      <c r="A11" s="27"/>
      <c r="B11" s="28"/>
      <c r="C11" s="28"/>
      <c r="D11" s="28"/>
      <c r="E11" s="8" t="s">
        <v>18</v>
      </c>
      <c r="F11" s="59">
        <f>E25+63.5+63.5+1.2</f>
        <v>916.75</v>
      </c>
      <c r="G11" s="60"/>
      <c r="H11" s="9" t="s">
        <v>11</v>
      </c>
      <c r="I11" s="17"/>
      <c r="J11" s="4"/>
      <c r="K11" s="4"/>
      <c r="L11" s="4"/>
      <c r="M11" s="4"/>
      <c r="N11" s="4"/>
      <c r="O11" s="4"/>
      <c r="P11" s="4"/>
    </row>
    <row r="12" spans="1:16" ht="23.25">
      <c r="A12" s="27"/>
      <c r="B12" s="28"/>
      <c r="C12" s="28"/>
      <c r="D12" s="28"/>
      <c r="E12" s="8" t="s">
        <v>19</v>
      </c>
      <c r="F12" s="59">
        <f>E27</f>
        <v>2445</v>
      </c>
      <c r="G12" s="60"/>
      <c r="H12" s="9" t="s">
        <v>11</v>
      </c>
      <c r="I12" s="17"/>
      <c r="J12" s="4"/>
      <c r="K12" s="4"/>
      <c r="L12" s="4"/>
      <c r="M12" s="4"/>
      <c r="N12" s="4"/>
      <c r="O12" s="4"/>
      <c r="P12" s="4"/>
    </row>
    <row r="13" spans="1:16" ht="12" customHeight="1">
      <c r="A13" s="27"/>
      <c r="B13" s="28"/>
      <c r="C13" s="28"/>
      <c r="D13" s="28"/>
      <c r="E13" s="61" t="s">
        <v>20</v>
      </c>
      <c r="F13" s="62"/>
      <c r="G13" s="62"/>
      <c r="H13" s="63"/>
      <c r="I13" s="17"/>
      <c r="J13" s="4"/>
      <c r="K13" s="4"/>
      <c r="L13" s="4"/>
      <c r="M13" s="4"/>
      <c r="N13" s="4"/>
      <c r="O13" s="4"/>
      <c r="P13" s="4"/>
    </row>
    <row r="14" spans="1:16" ht="12" customHeight="1">
      <c r="A14" s="27"/>
      <c r="B14" s="28"/>
      <c r="C14" s="28"/>
      <c r="D14" s="28"/>
      <c r="E14" s="64"/>
      <c r="F14" s="65"/>
      <c r="G14" s="65"/>
      <c r="H14" s="66"/>
      <c r="I14" s="17"/>
      <c r="J14" s="4"/>
      <c r="K14" s="4"/>
      <c r="L14" s="4"/>
      <c r="M14" s="4"/>
      <c r="N14" s="4"/>
      <c r="O14" s="4"/>
      <c r="P14" s="4"/>
    </row>
    <row r="15" spans="1:16" ht="25.5" customHeight="1">
      <c r="A15" s="27"/>
      <c r="B15" s="28"/>
      <c r="C15" s="28"/>
      <c r="D15" s="28"/>
      <c r="E15" s="5" t="s">
        <v>73</v>
      </c>
      <c r="F15" s="54" t="s">
        <v>24</v>
      </c>
      <c r="G15" s="55"/>
      <c r="H15" s="56"/>
      <c r="I15" s="4"/>
      <c r="J15" s="4"/>
      <c r="K15" s="4"/>
      <c r="L15" s="4"/>
      <c r="M15" s="4"/>
      <c r="N15" s="4"/>
      <c r="O15" s="4"/>
      <c r="P15" s="4"/>
    </row>
    <row r="16" spans="1:16" ht="23.25">
      <c r="A16" s="27"/>
      <c r="B16" s="28"/>
      <c r="C16" s="28"/>
      <c r="D16" s="28"/>
      <c r="E16" s="6" t="s">
        <v>18</v>
      </c>
      <c r="F16" s="59">
        <f>E25-1.2-1.2+8+8</f>
        <v>802.14999999999986</v>
      </c>
      <c r="G16" s="60"/>
      <c r="H16" s="9" t="s">
        <v>11</v>
      </c>
      <c r="I16" s="17"/>
      <c r="J16" s="4"/>
      <c r="K16" s="4"/>
      <c r="L16" s="4"/>
      <c r="M16" s="4"/>
      <c r="N16" s="4"/>
      <c r="O16" s="4"/>
      <c r="P16" s="4"/>
    </row>
    <row r="17" spans="1:137" ht="23.25">
      <c r="A17" s="27"/>
      <c r="B17" s="28"/>
      <c r="C17" s="28"/>
      <c r="D17" s="28"/>
      <c r="E17" s="6" t="s">
        <v>19</v>
      </c>
      <c r="F17" s="59">
        <f>E27-60-60+8+8</f>
        <v>2341</v>
      </c>
      <c r="G17" s="60"/>
      <c r="H17" s="9" t="s">
        <v>11</v>
      </c>
      <c r="I17" s="17"/>
      <c r="J17" s="4"/>
      <c r="K17" s="4"/>
      <c r="L17" s="4"/>
      <c r="M17" s="4"/>
      <c r="N17" s="4"/>
      <c r="O17" s="4"/>
      <c r="P17" s="4"/>
    </row>
    <row r="18" spans="1:137" ht="23.25">
      <c r="A18" s="27"/>
      <c r="B18" s="28"/>
      <c r="C18" s="28"/>
      <c r="D18" s="28"/>
      <c r="E18" s="6" t="s">
        <v>74</v>
      </c>
      <c r="F18" s="57">
        <f>F3*2</f>
        <v>2</v>
      </c>
      <c r="G18" s="58"/>
      <c r="H18" s="7" t="s">
        <v>22</v>
      </c>
      <c r="I18" s="17"/>
      <c r="J18" s="4"/>
      <c r="K18" s="4"/>
      <c r="L18" s="4"/>
      <c r="M18" s="4"/>
      <c r="N18" s="4"/>
      <c r="O18" s="4"/>
      <c r="P18" s="4"/>
    </row>
    <row r="19" spans="1:137" ht="28.5" customHeight="1">
      <c r="A19" s="92" t="s">
        <v>75</v>
      </c>
      <c r="B19" s="93"/>
      <c r="C19" s="93"/>
      <c r="D19" s="93"/>
      <c r="E19" s="93"/>
      <c r="F19" s="93"/>
      <c r="G19" s="93"/>
      <c r="H19" s="94"/>
    </row>
    <row r="20" spans="1:137" ht="23.25" customHeight="1">
      <c r="A20" s="10" t="s">
        <v>0</v>
      </c>
      <c r="B20" s="10" t="s">
        <v>4</v>
      </c>
      <c r="C20" s="10" t="s">
        <v>94</v>
      </c>
      <c r="D20" s="10" t="s">
        <v>12</v>
      </c>
      <c r="E20" s="48" t="s">
        <v>93</v>
      </c>
      <c r="F20" s="11" t="s">
        <v>1</v>
      </c>
      <c r="G20" s="10" t="s">
        <v>2</v>
      </c>
      <c r="H20" s="10" t="s">
        <v>3</v>
      </c>
      <c r="I20" s="18"/>
      <c r="J20" s="18"/>
      <c r="K20" s="18"/>
      <c r="L20" s="18"/>
      <c r="M20" s="18"/>
      <c r="N20" s="18"/>
      <c r="O20" s="18"/>
      <c r="P20" s="18"/>
    </row>
    <row r="21" spans="1:137" s="2" customFormat="1" ht="35.1" customHeight="1">
      <c r="A21" s="81">
        <v>1</v>
      </c>
      <c r="B21" s="97"/>
      <c r="C21" s="14">
        <v>30756</v>
      </c>
      <c r="D21" s="14" t="s">
        <v>5</v>
      </c>
      <c r="E21" s="96">
        <f>F7-32.4</f>
        <v>1767.6</v>
      </c>
      <c r="F21" s="82" t="s">
        <v>11</v>
      </c>
      <c r="G21" s="81" t="s">
        <v>90</v>
      </c>
      <c r="H21" s="95">
        <f>F3</f>
        <v>1</v>
      </c>
      <c r="I21" s="19"/>
      <c r="J21" s="20"/>
      <c r="K21" s="21"/>
      <c r="L21" s="20"/>
      <c r="M21" s="20"/>
      <c r="N21" s="22"/>
      <c r="O21" s="20"/>
      <c r="P21" s="20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</row>
    <row r="22" spans="1:137" s="2" customFormat="1" ht="18.95" customHeight="1">
      <c r="A22" s="81"/>
      <c r="B22" s="97"/>
      <c r="C22" s="12" t="s">
        <v>76</v>
      </c>
      <c r="D22" s="13" t="s">
        <v>13</v>
      </c>
      <c r="E22" s="96"/>
      <c r="F22" s="82"/>
      <c r="G22" s="81"/>
      <c r="H22" s="95"/>
      <c r="I22" s="20"/>
      <c r="J22" s="20"/>
      <c r="K22" s="20"/>
      <c r="L22" s="20"/>
      <c r="M22" s="20"/>
      <c r="N22" s="20"/>
      <c r="O22" s="20"/>
      <c r="P22" s="20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</row>
    <row r="23" spans="1:137" s="2" customFormat="1" ht="35.1" customHeight="1">
      <c r="A23" s="85">
        <v>2</v>
      </c>
      <c r="B23" s="87"/>
      <c r="C23" s="14">
        <v>30753</v>
      </c>
      <c r="D23" s="14" t="s">
        <v>6</v>
      </c>
      <c r="E23" s="83">
        <f>F7-32.4</f>
        <v>1767.6</v>
      </c>
      <c r="F23" s="82" t="s">
        <v>11</v>
      </c>
      <c r="G23" s="81" t="s">
        <v>90</v>
      </c>
      <c r="H23" s="89">
        <f>F3</f>
        <v>1</v>
      </c>
      <c r="I23" s="19"/>
      <c r="J23" s="20"/>
      <c r="K23" s="20"/>
      <c r="L23" s="20"/>
      <c r="M23" s="20"/>
      <c r="N23" s="20"/>
      <c r="O23" s="20"/>
      <c r="P23" s="20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</row>
    <row r="24" spans="1:137" s="2" customFormat="1" ht="18.95" customHeight="1">
      <c r="A24" s="86"/>
      <c r="B24" s="88"/>
      <c r="C24" s="12" t="s">
        <v>77</v>
      </c>
      <c r="D24" s="13" t="s">
        <v>82</v>
      </c>
      <c r="E24" s="84"/>
      <c r="F24" s="82"/>
      <c r="G24" s="81"/>
      <c r="H24" s="90"/>
      <c r="I24" s="20"/>
      <c r="J24" s="20"/>
      <c r="K24" s="20"/>
      <c r="L24" s="20"/>
      <c r="M24" s="20"/>
      <c r="N24" s="20"/>
      <c r="O24" s="20"/>
      <c r="P24" s="20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</row>
    <row r="25" spans="1:137" s="2" customFormat="1" ht="35.1" customHeight="1">
      <c r="A25" s="85">
        <v>3</v>
      </c>
      <c r="B25" s="87"/>
      <c r="C25" s="14">
        <v>30754</v>
      </c>
      <c r="D25" s="14" t="s">
        <v>7</v>
      </c>
      <c r="E25" s="83">
        <f>(E21-(63.5*3))/2</f>
        <v>788.55</v>
      </c>
      <c r="F25" s="82" t="s">
        <v>11</v>
      </c>
      <c r="G25" s="81" t="s">
        <v>90</v>
      </c>
      <c r="H25" s="89">
        <f>F3*4</f>
        <v>4</v>
      </c>
      <c r="I25" s="19"/>
      <c r="J25" s="20"/>
      <c r="K25" s="20"/>
      <c r="L25" s="20"/>
      <c r="M25" s="20"/>
      <c r="N25" s="20"/>
      <c r="O25" s="20"/>
      <c r="P25" s="20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</row>
    <row r="26" spans="1:137" s="2" customFormat="1" ht="18.95" customHeight="1">
      <c r="A26" s="86"/>
      <c r="B26" s="88"/>
      <c r="C26" s="12" t="s">
        <v>78</v>
      </c>
      <c r="D26" s="13" t="s">
        <v>83</v>
      </c>
      <c r="E26" s="84"/>
      <c r="F26" s="82"/>
      <c r="G26" s="81"/>
      <c r="H26" s="90"/>
      <c r="I26" s="20"/>
      <c r="J26" s="20"/>
      <c r="K26" s="20"/>
      <c r="L26" s="20"/>
      <c r="M26" s="20"/>
      <c r="N26" s="20"/>
      <c r="O26" s="20"/>
      <c r="P26" s="20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</row>
    <row r="27" spans="1:137" s="2" customFormat="1" ht="35.1" customHeight="1">
      <c r="A27" s="85">
        <v>4</v>
      </c>
      <c r="B27" s="87"/>
      <c r="C27" s="14">
        <v>33002</v>
      </c>
      <c r="D27" s="14" t="s">
        <v>87</v>
      </c>
      <c r="E27" s="83">
        <f>E31-55</f>
        <v>2445</v>
      </c>
      <c r="F27" s="82" t="s">
        <v>11</v>
      </c>
      <c r="G27" s="81" t="s">
        <v>90</v>
      </c>
      <c r="H27" s="89">
        <f>F3*4</f>
        <v>4</v>
      </c>
      <c r="I27" s="19"/>
      <c r="J27" s="20"/>
      <c r="K27" s="20"/>
      <c r="L27" s="20"/>
      <c r="M27" s="20"/>
      <c r="N27" s="20"/>
      <c r="O27" s="20"/>
      <c r="P27" s="20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</row>
    <row r="28" spans="1:137" s="2" customFormat="1" ht="18.95" customHeight="1">
      <c r="A28" s="86"/>
      <c r="B28" s="88"/>
      <c r="C28" s="12" t="s">
        <v>89</v>
      </c>
      <c r="D28" s="13" t="s">
        <v>88</v>
      </c>
      <c r="E28" s="84"/>
      <c r="F28" s="82"/>
      <c r="G28" s="81"/>
      <c r="H28" s="90"/>
      <c r="I28" s="20"/>
      <c r="J28" s="20"/>
      <c r="K28" s="20"/>
      <c r="L28" s="20"/>
      <c r="M28" s="20"/>
      <c r="N28" s="20"/>
      <c r="O28" s="20"/>
      <c r="P28" s="20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</row>
    <row r="29" spans="1:137" s="2" customFormat="1" ht="35.1" customHeight="1">
      <c r="A29" s="85">
        <v>5</v>
      </c>
      <c r="B29" s="87"/>
      <c r="C29" s="14">
        <v>30755</v>
      </c>
      <c r="D29" s="14" t="s">
        <v>8</v>
      </c>
      <c r="E29" s="83">
        <f>E27</f>
        <v>2445</v>
      </c>
      <c r="F29" s="82" t="s">
        <v>11</v>
      </c>
      <c r="G29" s="81" t="s">
        <v>90</v>
      </c>
      <c r="H29" s="89">
        <f>F3*2</f>
        <v>2</v>
      </c>
      <c r="I29" s="19"/>
      <c r="J29" s="20"/>
      <c r="K29" s="20"/>
      <c r="L29" s="20"/>
      <c r="M29" s="20"/>
      <c r="N29" s="20"/>
      <c r="O29" s="20"/>
      <c r="P29" s="20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</row>
    <row r="30" spans="1:137" s="2" customFormat="1" ht="18.95" customHeight="1">
      <c r="A30" s="86"/>
      <c r="B30" s="88"/>
      <c r="C30" s="12" t="s">
        <v>79</v>
      </c>
      <c r="D30" s="13" t="s">
        <v>84</v>
      </c>
      <c r="E30" s="84"/>
      <c r="F30" s="82"/>
      <c r="G30" s="81"/>
      <c r="H30" s="90"/>
      <c r="I30" s="20"/>
      <c r="J30" s="20"/>
      <c r="K30" s="20"/>
      <c r="L30" s="20"/>
      <c r="M30" s="20"/>
      <c r="N30" s="20"/>
      <c r="O30" s="20"/>
      <c r="P30" s="20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</row>
    <row r="31" spans="1:137" s="2" customFormat="1" ht="35.1" customHeight="1">
      <c r="A31" s="85">
        <v>6</v>
      </c>
      <c r="B31" s="87"/>
      <c r="C31" s="14">
        <v>30316</v>
      </c>
      <c r="D31" s="14" t="s">
        <v>95</v>
      </c>
      <c r="E31" s="83">
        <f>F8</f>
        <v>2500</v>
      </c>
      <c r="F31" s="82" t="s">
        <v>11</v>
      </c>
      <c r="G31" s="81" t="s">
        <v>90</v>
      </c>
      <c r="H31" s="89">
        <f>F3*2</f>
        <v>2</v>
      </c>
      <c r="I31" s="19"/>
      <c r="J31" s="20"/>
      <c r="K31" s="20"/>
      <c r="L31" s="20"/>
      <c r="M31" s="20"/>
      <c r="N31" s="20"/>
      <c r="O31" s="20"/>
      <c r="P31" s="20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</row>
    <row r="32" spans="1:137" s="2" customFormat="1" ht="18.95" customHeight="1">
      <c r="A32" s="86"/>
      <c r="B32" s="88"/>
      <c r="C32" s="12" t="s">
        <v>97</v>
      </c>
      <c r="D32" s="13" t="s">
        <v>96</v>
      </c>
      <c r="E32" s="84"/>
      <c r="F32" s="82"/>
      <c r="G32" s="81"/>
      <c r="H32" s="90"/>
      <c r="I32" s="20"/>
      <c r="J32" s="20"/>
      <c r="K32" s="20"/>
      <c r="L32" s="20"/>
      <c r="M32" s="20"/>
      <c r="N32" s="20"/>
      <c r="O32" s="20"/>
      <c r="P32" s="20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</row>
    <row r="33" spans="1:137" s="2" customFormat="1" ht="35.1" customHeight="1">
      <c r="A33" s="85">
        <v>7</v>
      </c>
      <c r="B33" s="87"/>
      <c r="C33" s="14">
        <v>30503</v>
      </c>
      <c r="D33" s="14" t="s">
        <v>9</v>
      </c>
      <c r="E33" s="83">
        <f>E31-19.85-36.9</f>
        <v>2443.25</v>
      </c>
      <c r="F33" s="82" t="s">
        <v>11</v>
      </c>
      <c r="G33" s="81" t="s">
        <v>90</v>
      </c>
      <c r="H33" s="89">
        <f>F3*2</f>
        <v>2</v>
      </c>
      <c r="I33" s="19"/>
      <c r="J33" s="20"/>
      <c r="K33" s="20"/>
      <c r="L33" s="20"/>
      <c r="M33" s="20"/>
      <c r="N33" s="20"/>
      <c r="O33" s="20"/>
      <c r="P33" s="20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</row>
    <row r="34" spans="1:137" s="2" customFormat="1" ht="18.95" customHeight="1">
      <c r="A34" s="86"/>
      <c r="B34" s="88"/>
      <c r="C34" s="12" t="s">
        <v>80</v>
      </c>
      <c r="D34" s="13" t="s">
        <v>85</v>
      </c>
      <c r="E34" s="84"/>
      <c r="F34" s="82"/>
      <c r="G34" s="81"/>
      <c r="H34" s="90"/>
      <c r="I34" s="20"/>
      <c r="J34" s="20"/>
      <c r="K34" s="20"/>
      <c r="L34" s="20"/>
      <c r="M34" s="20"/>
      <c r="N34" s="20"/>
      <c r="O34" s="20"/>
      <c r="P34" s="20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</row>
    <row r="35" spans="1:137" s="2" customFormat="1" ht="35.1" customHeight="1">
      <c r="A35" s="85">
        <v>8</v>
      </c>
      <c r="B35" s="87"/>
      <c r="C35" s="14">
        <v>27490</v>
      </c>
      <c r="D35" s="14" t="s">
        <v>10</v>
      </c>
      <c r="E35" s="83">
        <f>E27-150</f>
        <v>2295</v>
      </c>
      <c r="F35" s="82" t="s">
        <v>11</v>
      </c>
      <c r="G35" s="81" t="s">
        <v>90</v>
      </c>
      <c r="H35" s="89">
        <f>F3*2</f>
        <v>2</v>
      </c>
      <c r="I35" s="19"/>
      <c r="J35" s="20"/>
      <c r="K35" s="20"/>
      <c r="L35" s="20"/>
      <c r="M35" s="20"/>
      <c r="N35" s="20"/>
      <c r="O35" s="20"/>
      <c r="P35" s="20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</row>
    <row r="36" spans="1:137" s="2" customFormat="1" ht="18.95" customHeight="1">
      <c r="A36" s="86"/>
      <c r="B36" s="88"/>
      <c r="C36" s="12" t="s">
        <v>81</v>
      </c>
      <c r="D36" s="13" t="s">
        <v>86</v>
      </c>
      <c r="E36" s="84"/>
      <c r="F36" s="82"/>
      <c r="G36" s="81"/>
      <c r="H36" s="90"/>
      <c r="I36" s="20"/>
      <c r="J36" s="20"/>
      <c r="K36" s="20"/>
      <c r="L36" s="20"/>
      <c r="M36" s="20"/>
      <c r="N36" s="20"/>
      <c r="O36" s="20"/>
      <c r="P36" s="20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</row>
    <row r="37" spans="1:137" s="2" customFormat="1" ht="10.5" customHeight="1">
      <c r="A37" s="41"/>
      <c r="B37" s="42"/>
      <c r="C37" s="43"/>
      <c r="D37" s="44"/>
      <c r="E37" s="45"/>
      <c r="F37" s="46"/>
      <c r="G37" s="41"/>
      <c r="H37" s="47"/>
      <c r="I37" s="20"/>
      <c r="J37" s="20"/>
      <c r="K37" s="20"/>
      <c r="L37" s="20"/>
      <c r="M37" s="20"/>
      <c r="N37" s="20"/>
      <c r="O37" s="20"/>
      <c r="P37" s="20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</row>
    <row r="38" spans="1:137" s="16" customFormat="1" ht="24.75" customHeight="1">
      <c r="A38" s="91"/>
      <c r="B38" s="91"/>
      <c r="C38" s="91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</row>
    <row r="39" spans="1:137" s="16" customFormat="1" ht="50.1" customHeight="1">
      <c r="A39" s="17"/>
      <c r="B39" s="17"/>
      <c r="C39" s="17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</row>
    <row r="40" spans="1:137" s="16" customFormat="1" ht="50.1" customHeight="1">
      <c r="A40" s="24"/>
      <c r="I40" s="4"/>
      <c r="J40" s="4"/>
      <c r="K40" s="4"/>
      <c r="L40" s="4"/>
      <c r="M40" s="4"/>
      <c r="N40" s="4"/>
      <c r="O40" s="4"/>
      <c r="P40" s="4"/>
    </row>
    <row r="41" spans="1:137" s="16" customFormat="1" ht="16.5" customHeight="1">
      <c r="A41" s="24"/>
    </row>
    <row r="42" spans="1:137" s="16" customFormat="1" ht="16.5" customHeight="1">
      <c r="A42" s="24"/>
    </row>
    <row r="43" spans="1:137" s="16" customFormat="1" ht="16.5" customHeight="1">
      <c r="A43" s="24"/>
    </row>
    <row r="44" spans="1:137" s="16" customFormat="1" ht="16.5" customHeight="1">
      <c r="A44" s="24"/>
    </row>
    <row r="45" spans="1:137" s="16" customFormat="1" ht="16.5" customHeight="1">
      <c r="A45" s="24"/>
      <c r="AA45" s="25" t="s">
        <v>33</v>
      </c>
    </row>
    <row r="46" spans="1:137" s="16" customFormat="1" ht="16.5" customHeight="1">
      <c r="A46" s="24"/>
      <c r="AA46" s="25" t="s">
        <v>34</v>
      </c>
    </row>
    <row r="47" spans="1:137" s="16" customFormat="1" ht="16.5" customHeight="1">
      <c r="A47" s="24"/>
      <c r="AA47" s="25" t="s">
        <v>23</v>
      </c>
    </row>
    <row r="48" spans="1:137" s="16" customFormat="1" ht="16.5" customHeight="1">
      <c r="A48" s="24"/>
      <c r="AA48" s="25" t="s">
        <v>24</v>
      </c>
    </row>
    <row r="49" spans="1:27" s="16" customFormat="1" ht="16.5" customHeight="1">
      <c r="A49" s="24"/>
      <c r="AA49" s="25" t="s">
        <v>25</v>
      </c>
    </row>
    <row r="50" spans="1:27" s="16" customFormat="1" ht="16.5" customHeight="1">
      <c r="A50" s="24"/>
      <c r="AA50" s="25" t="s">
        <v>26</v>
      </c>
    </row>
    <row r="51" spans="1:27" s="16" customFormat="1" ht="16.5" customHeight="1">
      <c r="A51" s="24"/>
      <c r="AA51" s="25" t="s">
        <v>27</v>
      </c>
    </row>
    <row r="52" spans="1:27" s="16" customFormat="1" ht="16.5" customHeight="1">
      <c r="A52" s="24"/>
      <c r="AA52" s="25" t="s">
        <v>28</v>
      </c>
    </row>
    <row r="53" spans="1:27" s="16" customFormat="1" ht="16.5" customHeight="1">
      <c r="A53" s="24"/>
      <c r="AA53" s="25" t="s">
        <v>29</v>
      </c>
    </row>
    <row r="54" spans="1:27" s="16" customFormat="1" ht="16.5" customHeight="1">
      <c r="A54" s="24"/>
      <c r="AA54" s="25" t="s">
        <v>30</v>
      </c>
    </row>
    <row r="55" spans="1:27" s="16" customFormat="1" ht="16.5" customHeight="1">
      <c r="A55" s="24"/>
      <c r="AA55" s="25" t="s">
        <v>31</v>
      </c>
    </row>
    <row r="56" spans="1:27" s="16" customFormat="1" ht="16.5" customHeight="1">
      <c r="A56" s="24"/>
      <c r="AA56" s="25" t="s">
        <v>32</v>
      </c>
    </row>
    <row r="57" spans="1:27" s="16" customFormat="1" ht="16.5" customHeight="1">
      <c r="A57" s="24"/>
      <c r="AA57" s="25" t="s">
        <v>35</v>
      </c>
    </row>
    <row r="58" spans="1:27" s="16" customFormat="1" ht="16.5" customHeight="1">
      <c r="A58" s="24"/>
      <c r="AA58" s="25" t="s">
        <v>36</v>
      </c>
    </row>
    <row r="59" spans="1:27" s="16" customFormat="1" ht="16.5" customHeight="1">
      <c r="A59" s="24"/>
      <c r="AA59" s="25" t="s">
        <v>37</v>
      </c>
    </row>
    <row r="60" spans="1:27" s="16" customFormat="1" ht="16.5" customHeight="1">
      <c r="A60" s="24"/>
      <c r="AA60" s="25" t="s">
        <v>38</v>
      </c>
    </row>
    <row r="61" spans="1:27" s="16" customFormat="1" ht="16.5" customHeight="1">
      <c r="A61" s="24"/>
      <c r="AA61" s="25" t="s">
        <v>39</v>
      </c>
    </row>
    <row r="62" spans="1:27" s="16" customFormat="1" ht="16.5" customHeight="1">
      <c r="A62" s="24"/>
      <c r="AA62" s="25" t="s">
        <v>40</v>
      </c>
    </row>
    <row r="63" spans="1:27" s="16" customFormat="1" ht="16.5" customHeight="1">
      <c r="A63" s="24"/>
      <c r="AA63" s="25" t="s">
        <v>41</v>
      </c>
    </row>
    <row r="64" spans="1:27" s="16" customFormat="1" ht="16.5" customHeight="1">
      <c r="A64" s="24"/>
      <c r="AA64" s="25" t="s">
        <v>42</v>
      </c>
    </row>
    <row r="65" spans="1:27" s="16" customFormat="1" ht="16.5" customHeight="1">
      <c r="A65" s="24"/>
      <c r="AA65" s="25" t="s">
        <v>43</v>
      </c>
    </row>
    <row r="66" spans="1:27" s="16" customFormat="1" ht="16.5" customHeight="1">
      <c r="A66" s="24"/>
      <c r="AA66" s="25" t="s">
        <v>44</v>
      </c>
    </row>
    <row r="67" spans="1:27" s="16" customFormat="1" ht="16.5" customHeight="1">
      <c r="A67" s="24"/>
      <c r="AA67" s="25" t="s">
        <v>45</v>
      </c>
    </row>
    <row r="68" spans="1:27" s="16" customFormat="1" ht="16.5" customHeight="1">
      <c r="A68" s="24"/>
      <c r="AA68" s="25" t="s">
        <v>46</v>
      </c>
    </row>
    <row r="69" spans="1:27" s="16" customFormat="1" ht="16.5" customHeight="1">
      <c r="A69" s="24"/>
      <c r="AA69" s="25" t="s">
        <v>47</v>
      </c>
    </row>
    <row r="70" spans="1:27" s="16" customFormat="1" ht="16.5" customHeight="1">
      <c r="A70" s="24"/>
      <c r="AA70" s="25" t="s">
        <v>48</v>
      </c>
    </row>
    <row r="71" spans="1:27" s="16" customFormat="1" ht="16.5" customHeight="1">
      <c r="A71" s="24"/>
      <c r="AA71" s="25" t="s">
        <v>49</v>
      </c>
    </row>
    <row r="72" spans="1:27" s="16" customFormat="1" ht="16.5" customHeight="1">
      <c r="A72" s="24"/>
      <c r="AA72" s="25" t="s">
        <v>50</v>
      </c>
    </row>
    <row r="73" spans="1:27" s="16" customFormat="1" ht="16.5" customHeight="1">
      <c r="A73" s="24"/>
      <c r="AA73" s="25" t="s">
        <v>51</v>
      </c>
    </row>
    <row r="74" spans="1:27" s="16" customFormat="1" ht="16.5" customHeight="1">
      <c r="A74" s="24"/>
      <c r="AA74" s="25" t="s">
        <v>52</v>
      </c>
    </row>
    <row r="75" spans="1:27" s="16" customFormat="1" ht="16.5" customHeight="1">
      <c r="A75" s="24"/>
      <c r="AA75" s="25" t="s">
        <v>53</v>
      </c>
    </row>
    <row r="76" spans="1:27" s="16" customFormat="1" ht="16.5" customHeight="1">
      <c r="A76" s="24"/>
      <c r="AA76" s="25" t="s">
        <v>54</v>
      </c>
    </row>
    <row r="77" spans="1:27" s="16" customFormat="1" ht="16.5" customHeight="1">
      <c r="A77" s="24"/>
      <c r="AA77" s="25" t="s">
        <v>55</v>
      </c>
    </row>
    <row r="78" spans="1:27" s="16" customFormat="1" ht="16.5" customHeight="1">
      <c r="A78" s="24"/>
      <c r="AA78" s="25" t="s">
        <v>56</v>
      </c>
    </row>
    <row r="79" spans="1:27" s="16" customFormat="1" ht="16.5" customHeight="1">
      <c r="A79" s="24"/>
      <c r="AA79" s="25" t="s">
        <v>57</v>
      </c>
    </row>
    <row r="80" spans="1:27" s="16" customFormat="1" ht="16.5" customHeight="1">
      <c r="A80" s="24"/>
      <c r="AA80" s="25" t="s">
        <v>58</v>
      </c>
    </row>
    <row r="81" spans="1:27" s="16" customFormat="1" ht="16.5" customHeight="1">
      <c r="A81" s="24"/>
      <c r="AA81" s="25" t="s">
        <v>59</v>
      </c>
    </row>
    <row r="82" spans="1:27" s="16" customFormat="1" ht="16.5" customHeight="1">
      <c r="A82" s="24"/>
      <c r="AA82" s="25" t="s">
        <v>60</v>
      </c>
    </row>
    <row r="83" spans="1:27" s="16" customFormat="1" ht="16.5" customHeight="1">
      <c r="A83" s="24"/>
      <c r="AA83" s="25" t="s">
        <v>61</v>
      </c>
    </row>
    <row r="84" spans="1:27" s="16" customFormat="1" ht="16.5" customHeight="1">
      <c r="A84" s="24"/>
      <c r="AA84" s="25" t="s">
        <v>62</v>
      </c>
    </row>
    <row r="85" spans="1:27" s="16" customFormat="1" ht="16.5" customHeight="1">
      <c r="A85" s="24"/>
      <c r="AA85" s="25" t="s">
        <v>63</v>
      </c>
    </row>
    <row r="86" spans="1:27" s="16" customFormat="1" ht="16.5" customHeight="1">
      <c r="A86" s="24"/>
      <c r="AA86" s="25" t="s">
        <v>64</v>
      </c>
    </row>
    <row r="87" spans="1:27" s="16" customFormat="1" ht="16.5" customHeight="1">
      <c r="A87" s="24"/>
      <c r="AA87" s="25" t="s">
        <v>65</v>
      </c>
    </row>
    <row r="88" spans="1:27" s="16" customFormat="1" ht="16.5" customHeight="1">
      <c r="A88" s="24"/>
      <c r="AA88" s="25" t="s">
        <v>66</v>
      </c>
    </row>
    <row r="89" spans="1:27" s="16" customFormat="1" ht="16.5" customHeight="1">
      <c r="A89" s="24"/>
      <c r="AA89" s="25" t="s">
        <v>67</v>
      </c>
    </row>
    <row r="90" spans="1:27" s="16" customFormat="1" ht="16.5" customHeight="1">
      <c r="A90" s="24"/>
      <c r="AA90" s="25" t="s">
        <v>68</v>
      </c>
    </row>
    <row r="91" spans="1:27" s="16" customFormat="1" ht="16.5" customHeight="1">
      <c r="A91" s="24"/>
      <c r="AA91" s="25" t="s">
        <v>69</v>
      </c>
    </row>
    <row r="92" spans="1:27" s="16" customFormat="1" ht="16.5" customHeight="1">
      <c r="A92" s="24"/>
      <c r="AA92" s="25" t="s">
        <v>70</v>
      </c>
    </row>
    <row r="93" spans="1:27" s="16" customFormat="1" ht="16.5" customHeight="1">
      <c r="A93" s="24"/>
      <c r="AA93" s="25" t="s">
        <v>71</v>
      </c>
    </row>
    <row r="94" spans="1:27" s="16" customFormat="1" ht="16.5" customHeight="1">
      <c r="A94" s="24"/>
      <c r="AA94" s="25" t="s">
        <v>72</v>
      </c>
    </row>
    <row r="95" spans="1:27" s="16" customFormat="1" ht="16.5" customHeight="1">
      <c r="A95" s="24"/>
      <c r="AA95" s="25" t="s">
        <v>71</v>
      </c>
    </row>
    <row r="96" spans="1:27" s="16" customFormat="1" ht="16.5" customHeight="1">
      <c r="A96" s="24"/>
      <c r="AA96" s="25" t="s">
        <v>72</v>
      </c>
    </row>
    <row r="97" spans="1:1" s="16" customFormat="1" ht="16.5" customHeight="1">
      <c r="A97" s="24"/>
    </row>
    <row r="98" spans="1:1" s="16" customFormat="1" ht="16.5" customHeight="1">
      <c r="A98" s="24"/>
    </row>
    <row r="99" spans="1:1" s="16" customFormat="1" ht="16.5" customHeight="1">
      <c r="A99" s="24"/>
    </row>
    <row r="100" spans="1:1" s="16" customFormat="1" ht="16.5" customHeight="1">
      <c r="A100" s="24"/>
    </row>
    <row r="101" spans="1:1" s="16" customFormat="1" ht="16.5" customHeight="1">
      <c r="A101" s="24"/>
    </row>
    <row r="102" spans="1:1" s="16" customFormat="1" ht="16.5" customHeight="1">
      <c r="A102" s="24"/>
    </row>
    <row r="103" spans="1:1" s="16" customFormat="1" ht="16.5" customHeight="1">
      <c r="A103" s="24"/>
    </row>
    <row r="104" spans="1:1" s="16" customFormat="1" ht="16.5" customHeight="1">
      <c r="A104" s="24"/>
    </row>
    <row r="105" spans="1:1" s="16" customFormat="1" ht="16.5" customHeight="1">
      <c r="A105" s="24"/>
    </row>
    <row r="106" spans="1:1" s="16" customFormat="1" ht="16.5" customHeight="1">
      <c r="A106" s="24"/>
    </row>
    <row r="107" spans="1:1" s="16" customFormat="1" ht="16.5" customHeight="1">
      <c r="A107" s="24"/>
    </row>
    <row r="108" spans="1:1" s="16" customFormat="1" ht="16.5" customHeight="1">
      <c r="A108" s="24"/>
    </row>
    <row r="109" spans="1:1" s="16" customFormat="1" ht="16.5" customHeight="1">
      <c r="A109" s="24"/>
    </row>
    <row r="110" spans="1:1" s="16" customFormat="1" ht="16.5" customHeight="1">
      <c r="A110" s="24"/>
    </row>
    <row r="111" spans="1:1" s="16" customFormat="1" ht="16.5" customHeight="1">
      <c r="A111" s="24"/>
    </row>
    <row r="112" spans="1:1" s="16" customFormat="1" ht="16.5" customHeight="1">
      <c r="A112" s="24"/>
    </row>
    <row r="113" spans="1:1" s="16" customFormat="1" ht="16.5" customHeight="1">
      <c r="A113" s="24"/>
    </row>
    <row r="114" spans="1:1" s="16" customFormat="1" ht="16.5" customHeight="1">
      <c r="A114" s="24"/>
    </row>
    <row r="115" spans="1:1" s="16" customFormat="1" ht="16.5" customHeight="1">
      <c r="A115" s="24"/>
    </row>
    <row r="116" spans="1:1" s="16" customFormat="1" ht="16.5" customHeight="1">
      <c r="A116" s="24"/>
    </row>
    <row r="117" spans="1:1" s="16" customFormat="1" ht="16.5" customHeight="1">
      <c r="A117" s="24"/>
    </row>
    <row r="118" spans="1:1" s="16" customFormat="1" ht="16.5" customHeight="1">
      <c r="A118" s="24"/>
    </row>
    <row r="119" spans="1:1" s="16" customFormat="1" ht="16.5" customHeight="1">
      <c r="A119" s="24"/>
    </row>
    <row r="120" spans="1:1" s="16" customFormat="1" ht="16.5" customHeight="1">
      <c r="A120" s="24"/>
    </row>
    <row r="121" spans="1:1" s="16" customFormat="1" ht="16.5" customHeight="1">
      <c r="A121" s="24"/>
    </row>
    <row r="122" spans="1:1" s="16" customFormat="1" ht="16.5" customHeight="1">
      <c r="A122" s="24"/>
    </row>
    <row r="123" spans="1:1" s="16" customFormat="1" ht="16.5" customHeight="1">
      <c r="A123" s="24"/>
    </row>
    <row r="124" spans="1:1" s="16" customFormat="1" ht="16.5" customHeight="1">
      <c r="A124" s="24"/>
    </row>
    <row r="125" spans="1:1" s="16" customFormat="1" ht="16.5" customHeight="1">
      <c r="A125" s="24"/>
    </row>
    <row r="126" spans="1:1" s="16" customFormat="1" ht="16.5" customHeight="1">
      <c r="A126" s="24"/>
    </row>
    <row r="127" spans="1:1" s="16" customFormat="1" ht="16.5" customHeight="1">
      <c r="A127" s="24"/>
    </row>
    <row r="128" spans="1:1" s="16" customFormat="1" ht="16.5" customHeight="1">
      <c r="A128" s="24"/>
    </row>
    <row r="129" spans="1:1" s="16" customFormat="1" ht="16.5" customHeight="1">
      <c r="A129" s="24"/>
    </row>
    <row r="130" spans="1:1" s="16" customFormat="1" ht="16.5" customHeight="1">
      <c r="A130" s="24"/>
    </row>
    <row r="131" spans="1:1" s="16" customFormat="1" ht="16.5" customHeight="1">
      <c r="A131" s="24"/>
    </row>
    <row r="132" spans="1:1" s="16" customFormat="1" ht="16.5" customHeight="1">
      <c r="A132" s="24"/>
    </row>
    <row r="133" spans="1:1" s="16" customFormat="1">
      <c r="A133" s="24"/>
    </row>
    <row r="134" spans="1:1" s="16" customFormat="1">
      <c r="A134" s="24"/>
    </row>
    <row r="135" spans="1:1" s="16" customFormat="1">
      <c r="A135" s="24"/>
    </row>
    <row r="136" spans="1:1" s="16" customFormat="1">
      <c r="A136" s="24"/>
    </row>
    <row r="137" spans="1:1" s="16" customFormat="1">
      <c r="A137" s="24"/>
    </row>
    <row r="138" spans="1:1" s="16" customFormat="1">
      <c r="A138" s="24"/>
    </row>
    <row r="139" spans="1:1" s="16" customFormat="1">
      <c r="A139" s="24"/>
    </row>
    <row r="140" spans="1:1" s="16" customFormat="1">
      <c r="A140" s="24"/>
    </row>
    <row r="141" spans="1:1" s="16" customFormat="1">
      <c r="A141" s="24"/>
    </row>
    <row r="142" spans="1:1" s="16" customFormat="1">
      <c r="A142" s="24"/>
    </row>
    <row r="143" spans="1:1" s="16" customFormat="1">
      <c r="A143" s="24"/>
    </row>
    <row r="144" spans="1:1" s="16" customFormat="1">
      <c r="A144" s="24"/>
    </row>
    <row r="145" spans="1:1" s="16" customFormat="1">
      <c r="A145" s="24"/>
    </row>
    <row r="146" spans="1:1" s="16" customFormat="1">
      <c r="A146" s="24"/>
    </row>
    <row r="147" spans="1:1" s="16" customFormat="1">
      <c r="A147" s="24"/>
    </row>
    <row r="148" spans="1:1" s="16" customFormat="1">
      <c r="A148" s="24"/>
    </row>
    <row r="149" spans="1:1" s="16" customFormat="1">
      <c r="A149" s="24"/>
    </row>
    <row r="150" spans="1:1" s="16" customFormat="1">
      <c r="A150" s="24"/>
    </row>
    <row r="151" spans="1:1" s="16" customFormat="1">
      <c r="A151" s="24"/>
    </row>
    <row r="152" spans="1:1" s="16" customFormat="1">
      <c r="A152" s="24"/>
    </row>
    <row r="153" spans="1:1" s="16" customFormat="1">
      <c r="A153" s="24"/>
    </row>
    <row r="154" spans="1:1" s="16" customFormat="1">
      <c r="A154" s="24"/>
    </row>
    <row r="155" spans="1:1" s="16" customFormat="1">
      <c r="A155" s="24"/>
    </row>
    <row r="156" spans="1:1" s="16" customFormat="1">
      <c r="A156" s="24"/>
    </row>
    <row r="157" spans="1:1" s="16" customFormat="1">
      <c r="A157" s="24"/>
    </row>
    <row r="158" spans="1:1" s="16" customFormat="1">
      <c r="A158" s="24"/>
    </row>
    <row r="159" spans="1:1" s="16" customFormat="1">
      <c r="A159" s="24"/>
    </row>
    <row r="160" spans="1:1" s="16" customFormat="1">
      <c r="A160" s="24"/>
    </row>
    <row r="161" spans="1:1" s="16" customFormat="1">
      <c r="A161" s="24"/>
    </row>
    <row r="162" spans="1:1" s="16" customFormat="1">
      <c r="A162" s="24"/>
    </row>
    <row r="163" spans="1:1" s="16" customFormat="1">
      <c r="A163" s="24"/>
    </row>
    <row r="164" spans="1:1" s="16" customFormat="1">
      <c r="A164" s="24"/>
    </row>
    <row r="165" spans="1:1" s="16" customFormat="1">
      <c r="A165" s="24"/>
    </row>
    <row r="166" spans="1:1" s="16" customFormat="1">
      <c r="A166" s="24"/>
    </row>
    <row r="167" spans="1:1" s="16" customFormat="1">
      <c r="A167" s="24"/>
    </row>
    <row r="168" spans="1:1" s="16" customFormat="1">
      <c r="A168" s="24"/>
    </row>
    <row r="169" spans="1:1" s="16" customFormat="1">
      <c r="A169" s="24"/>
    </row>
    <row r="170" spans="1:1" s="16" customFormat="1">
      <c r="A170" s="24"/>
    </row>
    <row r="171" spans="1:1" s="16" customFormat="1">
      <c r="A171" s="24"/>
    </row>
    <row r="172" spans="1:1" s="16" customFormat="1">
      <c r="A172" s="24"/>
    </row>
    <row r="173" spans="1:1" s="16" customFormat="1">
      <c r="A173" s="24"/>
    </row>
    <row r="174" spans="1:1" s="16" customFormat="1">
      <c r="A174" s="24"/>
    </row>
    <row r="175" spans="1:1" s="16" customFormat="1">
      <c r="A175" s="24"/>
    </row>
    <row r="176" spans="1:1" s="16" customFormat="1">
      <c r="A176" s="24"/>
    </row>
    <row r="177" spans="1:1" s="16" customFormat="1">
      <c r="A177" s="24"/>
    </row>
    <row r="178" spans="1:1" s="16" customFormat="1">
      <c r="A178" s="24"/>
    </row>
    <row r="179" spans="1:1" s="16" customFormat="1">
      <c r="A179" s="24"/>
    </row>
    <row r="180" spans="1:1" s="16" customFormat="1">
      <c r="A180" s="24"/>
    </row>
    <row r="181" spans="1:1" s="16" customFormat="1">
      <c r="A181" s="24"/>
    </row>
    <row r="182" spans="1:1" s="16" customFormat="1">
      <c r="A182" s="24"/>
    </row>
    <row r="183" spans="1:1" s="16" customFormat="1">
      <c r="A183" s="24"/>
    </row>
    <row r="184" spans="1:1" s="16" customFormat="1">
      <c r="A184" s="24"/>
    </row>
    <row r="185" spans="1:1" s="16" customFormat="1">
      <c r="A185" s="24"/>
    </row>
    <row r="186" spans="1:1" s="16" customFormat="1">
      <c r="A186" s="24"/>
    </row>
    <row r="187" spans="1:1" s="16" customFormat="1">
      <c r="A187" s="24"/>
    </row>
    <row r="188" spans="1:1" s="16" customFormat="1">
      <c r="A188" s="24"/>
    </row>
    <row r="189" spans="1:1" s="16" customFormat="1">
      <c r="A189" s="24"/>
    </row>
    <row r="190" spans="1:1" s="16" customFormat="1">
      <c r="A190" s="24"/>
    </row>
    <row r="191" spans="1:1" s="16" customFormat="1">
      <c r="A191" s="24"/>
    </row>
    <row r="192" spans="1:1" s="16" customFormat="1">
      <c r="A192" s="24"/>
    </row>
    <row r="193" spans="1:1" s="16" customFormat="1">
      <c r="A193" s="24"/>
    </row>
    <row r="194" spans="1:1" s="16" customFormat="1">
      <c r="A194" s="24"/>
    </row>
    <row r="195" spans="1:1" s="16" customFormat="1">
      <c r="A195" s="24"/>
    </row>
    <row r="196" spans="1:1" s="16" customFormat="1">
      <c r="A196" s="24"/>
    </row>
    <row r="197" spans="1:1" s="16" customFormat="1">
      <c r="A197" s="24"/>
    </row>
    <row r="198" spans="1:1" s="16" customFormat="1">
      <c r="A198" s="24"/>
    </row>
    <row r="199" spans="1:1" s="16" customFormat="1">
      <c r="A199" s="24"/>
    </row>
    <row r="200" spans="1:1" s="16" customFormat="1">
      <c r="A200" s="24"/>
    </row>
    <row r="201" spans="1:1" s="16" customFormat="1">
      <c r="A201" s="24"/>
    </row>
    <row r="202" spans="1:1" s="16" customFormat="1">
      <c r="A202" s="24"/>
    </row>
    <row r="203" spans="1:1" s="16" customFormat="1">
      <c r="A203" s="24"/>
    </row>
    <row r="204" spans="1:1" s="16" customFormat="1">
      <c r="A204" s="24"/>
    </row>
    <row r="205" spans="1:1" s="16" customFormat="1">
      <c r="A205" s="24"/>
    </row>
    <row r="206" spans="1:1" s="16" customFormat="1">
      <c r="A206" s="24"/>
    </row>
    <row r="207" spans="1:1" s="16" customFormat="1">
      <c r="A207" s="24"/>
    </row>
    <row r="208" spans="1:1" s="16" customFormat="1">
      <c r="A208" s="24"/>
    </row>
    <row r="209" spans="1:1" s="16" customFormat="1">
      <c r="A209" s="24"/>
    </row>
    <row r="210" spans="1:1" s="16" customFormat="1">
      <c r="A210" s="24"/>
    </row>
    <row r="211" spans="1:1" s="16" customFormat="1">
      <c r="A211" s="24"/>
    </row>
    <row r="212" spans="1:1" s="16" customFormat="1">
      <c r="A212" s="24"/>
    </row>
    <row r="213" spans="1:1" s="16" customFormat="1">
      <c r="A213" s="24"/>
    </row>
    <row r="214" spans="1:1" s="16" customFormat="1">
      <c r="A214" s="24"/>
    </row>
    <row r="215" spans="1:1" s="16" customFormat="1">
      <c r="A215" s="24"/>
    </row>
    <row r="216" spans="1:1" s="16" customFormat="1">
      <c r="A216" s="24"/>
    </row>
    <row r="217" spans="1:1" s="16" customFormat="1">
      <c r="A217" s="24"/>
    </row>
    <row r="218" spans="1:1" s="16" customFormat="1">
      <c r="A218" s="24"/>
    </row>
    <row r="219" spans="1:1" s="16" customFormat="1">
      <c r="A219" s="24"/>
    </row>
    <row r="220" spans="1:1" s="16" customFormat="1">
      <c r="A220" s="24"/>
    </row>
    <row r="221" spans="1:1" s="16" customFormat="1">
      <c r="A221" s="24"/>
    </row>
    <row r="222" spans="1:1" s="16" customFormat="1">
      <c r="A222" s="24"/>
    </row>
    <row r="223" spans="1:1" s="16" customFormat="1">
      <c r="A223" s="24"/>
    </row>
    <row r="224" spans="1:1" s="16" customFormat="1">
      <c r="A224" s="24"/>
    </row>
    <row r="225" spans="1:1" s="16" customFormat="1">
      <c r="A225" s="24"/>
    </row>
    <row r="226" spans="1:1" s="16" customFormat="1">
      <c r="A226" s="24"/>
    </row>
    <row r="227" spans="1:1" s="16" customFormat="1">
      <c r="A227" s="24"/>
    </row>
    <row r="228" spans="1:1" s="16" customFormat="1">
      <c r="A228" s="24"/>
    </row>
    <row r="229" spans="1:1" s="16" customFormat="1">
      <c r="A229" s="24"/>
    </row>
    <row r="230" spans="1:1" s="16" customFormat="1">
      <c r="A230" s="24"/>
    </row>
    <row r="231" spans="1:1" s="16" customFormat="1">
      <c r="A231" s="24"/>
    </row>
    <row r="232" spans="1:1" s="16" customFormat="1">
      <c r="A232" s="24"/>
    </row>
    <row r="233" spans="1:1" s="16" customFormat="1">
      <c r="A233" s="24"/>
    </row>
    <row r="234" spans="1:1" s="16" customFormat="1">
      <c r="A234" s="24"/>
    </row>
    <row r="235" spans="1:1" s="16" customFormat="1">
      <c r="A235" s="24"/>
    </row>
    <row r="236" spans="1:1" s="16" customFormat="1">
      <c r="A236" s="24"/>
    </row>
    <row r="237" spans="1:1" s="16" customFormat="1">
      <c r="A237" s="24"/>
    </row>
    <row r="238" spans="1:1" s="16" customFormat="1">
      <c r="A238" s="24"/>
    </row>
    <row r="239" spans="1:1" s="16" customFormat="1">
      <c r="A239" s="24"/>
    </row>
    <row r="240" spans="1:1" s="16" customFormat="1">
      <c r="A240" s="24"/>
    </row>
    <row r="241" spans="1:1" s="16" customFormat="1">
      <c r="A241" s="24"/>
    </row>
    <row r="242" spans="1:1" s="16" customFormat="1">
      <c r="A242" s="24"/>
    </row>
    <row r="243" spans="1:1" s="16" customFormat="1">
      <c r="A243" s="24"/>
    </row>
    <row r="244" spans="1:1" s="16" customFormat="1">
      <c r="A244" s="24"/>
    </row>
    <row r="245" spans="1:1" s="16" customFormat="1">
      <c r="A245" s="24"/>
    </row>
    <row r="246" spans="1:1" s="16" customFormat="1">
      <c r="A246" s="24"/>
    </row>
    <row r="247" spans="1:1" s="16" customFormat="1">
      <c r="A247" s="24"/>
    </row>
    <row r="248" spans="1:1" s="16" customFormat="1">
      <c r="A248" s="24"/>
    </row>
    <row r="249" spans="1:1" s="16" customFormat="1">
      <c r="A249" s="24"/>
    </row>
    <row r="250" spans="1:1" s="16" customFormat="1">
      <c r="A250" s="24"/>
    </row>
    <row r="251" spans="1:1" s="16" customFormat="1">
      <c r="A251" s="24"/>
    </row>
    <row r="252" spans="1:1" s="16" customFormat="1">
      <c r="A252" s="24"/>
    </row>
    <row r="253" spans="1:1" s="16" customFormat="1">
      <c r="A253" s="24"/>
    </row>
    <row r="254" spans="1:1" s="16" customFormat="1">
      <c r="A254" s="24"/>
    </row>
    <row r="255" spans="1:1" s="16" customFormat="1">
      <c r="A255" s="24"/>
    </row>
    <row r="256" spans="1:1" s="16" customFormat="1">
      <c r="A256" s="24"/>
    </row>
    <row r="257" spans="1:1" s="16" customFormat="1">
      <c r="A257" s="24"/>
    </row>
    <row r="258" spans="1:1" s="16" customFormat="1">
      <c r="A258" s="24"/>
    </row>
    <row r="259" spans="1:1" s="16" customFormat="1">
      <c r="A259" s="24"/>
    </row>
    <row r="260" spans="1:1" s="16" customFormat="1">
      <c r="A260" s="24"/>
    </row>
    <row r="261" spans="1:1" s="16" customFormat="1">
      <c r="A261" s="24"/>
    </row>
    <row r="262" spans="1:1" s="16" customFormat="1">
      <c r="A262" s="24"/>
    </row>
    <row r="263" spans="1:1" s="16" customFormat="1">
      <c r="A263" s="24"/>
    </row>
    <row r="264" spans="1:1" s="16" customFormat="1">
      <c r="A264" s="24"/>
    </row>
    <row r="265" spans="1:1" s="16" customFormat="1">
      <c r="A265" s="24"/>
    </row>
    <row r="266" spans="1:1" s="16" customFormat="1">
      <c r="A266" s="24"/>
    </row>
    <row r="267" spans="1:1" s="16" customFormat="1">
      <c r="A267" s="24"/>
    </row>
    <row r="268" spans="1:1" s="16" customFormat="1">
      <c r="A268" s="24"/>
    </row>
    <row r="269" spans="1:1" s="16" customFormat="1">
      <c r="A269" s="24"/>
    </row>
    <row r="270" spans="1:1" s="16" customFormat="1">
      <c r="A270" s="24"/>
    </row>
    <row r="271" spans="1:1" s="16" customFormat="1">
      <c r="A271" s="24"/>
    </row>
    <row r="272" spans="1:1" s="16" customFormat="1">
      <c r="A272" s="24"/>
    </row>
    <row r="273" spans="1:1" s="16" customFormat="1">
      <c r="A273" s="24"/>
    </row>
    <row r="274" spans="1:1" s="16" customFormat="1">
      <c r="A274" s="24"/>
    </row>
    <row r="275" spans="1:1" s="16" customFormat="1">
      <c r="A275" s="24"/>
    </row>
    <row r="276" spans="1:1" s="16" customFormat="1">
      <c r="A276" s="24"/>
    </row>
    <row r="277" spans="1:1" s="16" customFormat="1">
      <c r="A277" s="24"/>
    </row>
    <row r="278" spans="1:1" s="16" customFormat="1">
      <c r="A278" s="24"/>
    </row>
    <row r="279" spans="1:1" s="16" customFormat="1">
      <c r="A279" s="24"/>
    </row>
    <row r="280" spans="1:1" s="16" customFormat="1">
      <c r="A280" s="24"/>
    </row>
    <row r="281" spans="1:1" s="16" customFormat="1">
      <c r="A281" s="24"/>
    </row>
    <row r="282" spans="1:1" s="16" customFormat="1">
      <c r="A282" s="24"/>
    </row>
    <row r="283" spans="1:1" s="16" customFormat="1">
      <c r="A283" s="24"/>
    </row>
    <row r="284" spans="1:1" s="16" customFormat="1">
      <c r="A284" s="24"/>
    </row>
    <row r="285" spans="1:1" s="16" customFormat="1">
      <c r="A285" s="24"/>
    </row>
    <row r="286" spans="1:1" s="16" customFormat="1">
      <c r="A286" s="24"/>
    </row>
    <row r="287" spans="1:1" s="16" customFormat="1">
      <c r="A287" s="24"/>
    </row>
    <row r="288" spans="1:1" s="16" customFormat="1">
      <c r="A288" s="24"/>
    </row>
    <row r="289" spans="1:1" s="16" customFormat="1">
      <c r="A289" s="24"/>
    </row>
    <row r="290" spans="1:1" s="16" customFormat="1">
      <c r="A290" s="24"/>
    </row>
    <row r="291" spans="1:1" s="16" customFormat="1">
      <c r="A291" s="24"/>
    </row>
    <row r="292" spans="1:1" s="16" customFormat="1">
      <c r="A292" s="24"/>
    </row>
    <row r="293" spans="1:1" s="16" customFormat="1">
      <c r="A293" s="24"/>
    </row>
    <row r="294" spans="1:1" s="16" customFormat="1">
      <c r="A294" s="24"/>
    </row>
    <row r="295" spans="1:1" s="16" customFormat="1">
      <c r="A295" s="24"/>
    </row>
    <row r="296" spans="1:1" s="16" customFormat="1">
      <c r="A296" s="24"/>
    </row>
    <row r="297" spans="1:1" s="16" customFormat="1">
      <c r="A297" s="24"/>
    </row>
    <row r="298" spans="1:1" s="16" customFormat="1">
      <c r="A298" s="24"/>
    </row>
    <row r="299" spans="1:1" s="16" customFormat="1">
      <c r="A299" s="24"/>
    </row>
    <row r="300" spans="1:1" s="16" customFormat="1">
      <c r="A300" s="24"/>
    </row>
    <row r="301" spans="1:1" s="16" customFormat="1">
      <c r="A301" s="24"/>
    </row>
    <row r="302" spans="1:1" s="16" customFormat="1">
      <c r="A302" s="24"/>
    </row>
    <row r="303" spans="1:1" s="16" customFormat="1">
      <c r="A303" s="24"/>
    </row>
    <row r="304" spans="1:1" s="16" customFormat="1">
      <c r="A304" s="24"/>
    </row>
    <row r="305" spans="1:1" s="16" customFormat="1">
      <c r="A305" s="24"/>
    </row>
    <row r="306" spans="1:1" s="16" customFormat="1">
      <c r="A306" s="24"/>
    </row>
    <row r="307" spans="1:1" s="16" customFormat="1">
      <c r="A307" s="24"/>
    </row>
    <row r="308" spans="1:1" s="16" customFormat="1">
      <c r="A308" s="24"/>
    </row>
    <row r="309" spans="1:1" s="16" customFormat="1">
      <c r="A309" s="24"/>
    </row>
    <row r="310" spans="1:1" s="16" customFormat="1">
      <c r="A310" s="24"/>
    </row>
    <row r="311" spans="1:1" s="16" customFormat="1">
      <c r="A311" s="24"/>
    </row>
    <row r="312" spans="1:1" s="16" customFormat="1">
      <c r="A312" s="24"/>
    </row>
    <row r="313" spans="1:1" s="16" customFormat="1">
      <c r="A313" s="24"/>
    </row>
    <row r="314" spans="1:1" s="16" customFormat="1">
      <c r="A314" s="24"/>
    </row>
    <row r="315" spans="1:1" s="16" customFormat="1">
      <c r="A315" s="24"/>
    </row>
    <row r="316" spans="1:1" s="16" customFormat="1">
      <c r="A316" s="24"/>
    </row>
    <row r="317" spans="1:1" s="16" customFormat="1">
      <c r="A317" s="24"/>
    </row>
    <row r="318" spans="1:1" s="16" customFormat="1">
      <c r="A318" s="24"/>
    </row>
    <row r="319" spans="1:1" s="16" customFormat="1">
      <c r="A319" s="24"/>
    </row>
    <row r="320" spans="1:1" s="16" customFormat="1">
      <c r="A320" s="24"/>
    </row>
    <row r="321" spans="1:1" s="16" customFormat="1">
      <c r="A321" s="24"/>
    </row>
    <row r="322" spans="1:1" s="16" customFormat="1">
      <c r="A322" s="24"/>
    </row>
    <row r="323" spans="1:1" s="16" customFormat="1">
      <c r="A323" s="24"/>
    </row>
    <row r="324" spans="1:1" s="16" customFormat="1">
      <c r="A324" s="24"/>
    </row>
    <row r="325" spans="1:1" s="16" customFormat="1">
      <c r="A325" s="24"/>
    </row>
    <row r="326" spans="1:1" s="16" customFormat="1">
      <c r="A326" s="24"/>
    </row>
    <row r="327" spans="1:1" s="16" customFormat="1">
      <c r="A327" s="24"/>
    </row>
    <row r="328" spans="1:1" s="16" customFormat="1">
      <c r="A328" s="24"/>
    </row>
    <row r="329" spans="1:1" s="16" customFormat="1">
      <c r="A329" s="24"/>
    </row>
    <row r="330" spans="1:1" s="16" customFormat="1">
      <c r="A330" s="24"/>
    </row>
    <row r="331" spans="1:1" s="16" customFormat="1">
      <c r="A331" s="24"/>
    </row>
    <row r="332" spans="1:1" s="16" customFormat="1">
      <c r="A332" s="24"/>
    </row>
    <row r="333" spans="1:1" s="16" customFormat="1">
      <c r="A333" s="24"/>
    </row>
    <row r="334" spans="1:1" s="16" customFormat="1">
      <c r="A334" s="24"/>
    </row>
    <row r="335" spans="1:1" s="16" customFormat="1">
      <c r="A335" s="24"/>
    </row>
    <row r="336" spans="1:1" s="16" customFormat="1">
      <c r="A336" s="24"/>
    </row>
    <row r="337" spans="1:1" s="16" customFormat="1">
      <c r="A337" s="24"/>
    </row>
    <row r="338" spans="1:1" s="16" customFormat="1">
      <c r="A338" s="24"/>
    </row>
    <row r="339" spans="1:1" s="16" customFormat="1">
      <c r="A339" s="24"/>
    </row>
    <row r="340" spans="1:1" s="16" customFormat="1">
      <c r="A340" s="24"/>
    </row>
    <row r="341" spans="1:1" s="16" customFormat="1">
      <c r="A341" s="24"/>
    </row>
    <row r="342" spans="1:1" s="16" customFormat="1">
      <c r="A342" s="24"/>
    </row>
    <row r="343" spans="1:1" s="16" customFormat="1">
      <c r="A343" s="24"/>
    </row>
    <row r="344" spans="1:1" s="16" customFormat="1">
      <c r="A344" s="24"/>
    </row>
    <row r="345" spans="1:1" s="16" customFormat="1">
      <c r="A345" s="24"/>
    </row>
    <row r="346" spans="1:1" s="16" customFormat="1">
      <c r="A346" s="24"/>
    </row>
    <row r="347" spans="1:1" s="16" customFormat="1">
      <c r="A347" s="24"/>
    </row>
    <row r="348" spans="1:1" s="16" customFormat="1">
      <c r="A348" s="24"/>
    </row>
    <row r="349" spans="1:1" s="16" customFormat="1">
      <c r="A349" s="24"/>
    </row>
    <row r="350" spans="1:1" s="16" customFormat="1">
      <c r="A350" s="24"/>
    </row>
    <row r="351" spans="1:1" s="16" customFormat="1">
      <c r="A351" s="24"/>
    </row>
    <row r="352" spans="1:1" s="16" customFormat="1">
      <c r="A352" s="24"/>
    </row>
    <row r="353" spans="1:1" s="16" customFormat="1">
      <c r="A353" s="24"/>
    </row>
    <row r="354" spans="1:1" s="16" customFormat="1">
      <c r="A354" s="24"/>
    </row>
    <row r="355" spans="1:1" s="16" customFormat="1">
      <c r="A355" s="24"/>
    </row>
    <row r="356" spans="1:1" s="16" customFormat="1">
      <c r="A356" s="24"/>
    </row>
    <row r="357" spans="1:1" s="16" customFormat="1">
      <c r="A357" s="24"/>
    </row>
    <row r="358" spans="1:1" s="16" customFormat="1">
      <c r="A358" s="24"/>
    </row>
    <row r="359" spans="1:1" s="16" customFormat="1">
      <c r="A359" s="24"/>
    </row>
    <row r="360" spans="1:1" s="16" customFormat="1">
      <c r="A360" s="24"/>
    </row>
    <row r="361" spans="1:1" s="16" customFormat="1">
      <c r="A361" s="24"/>
    </row>
    <row r="362" spans="1:1" s="16" customFormat="1">
      <c r="A362" s="24"/>
    </row>
    <row r="363" spans="1:1" s="16" customFormat="1">
      <c r="A363" s="24"/>
    </row>
    <row r="364" spans="1:1" s="16" customFormat="1">
      <c r="A364" s="24"/>
    </row>
    <row r="365" spans="1:1" s="16" customFormat="1">
      <c r="A365" s="24"/>
    </row>
    <row r="366" spans="1:1" s="16" customFormat="1">
      <c r="A366" s="24"/>
    </row>
    <row r="367" spans="1:1" s="16" customFormat="1">
      <c r="A367" s="24"/>
    </row>
    <row r="368" spans="1:1" s="16" customFormat="1">
      <c r="A368" s="24"/>
    </row>
    <row r="369" spans="1:1" s="16" customFormat="1">
      <c r="A369" s="24"/>
    </row>
    <row r="370" spans="1:1" s="16" customFormat="1">
      <c r="A370" s="24"/>
    </row>
    <row r="371" spans="1:1" s="16" customFormat="1">
      <c r="A371" s="24"/>
    </row>
    <row r="372" spans="1:1" s="16" customFormat="1">
      <c r="A372" s="24"/>
    </row>
    <row r="373" spans="1:1" s="16" customFormat="1">
      <c r="A373" s="24"/>
    </row>
    <row r="374" spans="1:1" s="16" customFormat="1">
      <c r="A374" s="24"/>
    </row>
    <row r="375" spans="1:1" s="16" customFormat="1">
      <c r="A375" s="24"/>
    </row>
    <row r="376" spans="1:1" s="16" customFormat="1">
      <c r="A376" s="24"/>
    </row>
    <row r="377" spans="1:1" s="16" customFormat="1">
      <c r="A377" s="24"/>
    </row>
    <row r="378" spans="1:1" s="16" customFormat="1">
      <c r="A378" s="24"/>
    </row>
    <row r="379" spans="1:1" s="16" customFormat="1">
      <c r="A379" s="24"/>
    </row>
    <row r="380" spans="1:1" s="16" customFormat="1">
      <c r="A380" s="24"/>
    </row>
    <row r="381" spans="1:1" s="16" customFormat="1">
      <c r="A381" s="24"/>
    </row>
    <row r="382" spans="1:1" s="16" customFormat="1">
      <c r="A382" s="24"/>
    </row>
    <row r="383" spans="1:1" s="16" customFormat="1">
      <c r="A383" s="24"/>
    </row>
    <row r="384" spans="1:1" s="16" customFormat="1">
      <c r="A384" s="24"/>
    </row>
    <row r="385" spans="1:1" s="16" customFormat="1">
      <c r="A385" s="24"/>
    </row>
    <row r="386" spans="1:1" s="16" customFormat="1">
      <c r="A386" s="24"/>
    </row>
    <row r="387" spans="1:1" s="16" customFormat="1">
      <c r="A387" s="24"/>
    </row>
    <row r="388" spans="1:1" s="16" customFormat="1">
      <c r="A388" s="24"/>
    </row>
    <row r="389" spans="1:1" s="16" customFormat="1">
      <c r="A389" s="24"/>
    </row>
    <row r="390" spans="1:1" s="16" customFormat="1">
      <c r="A390" s="24"/>
    </row>
    <row r="391" spans="1:1" s="16" customFormat="1">
      <c r="A391" s="24"/>
    </row>
    <row r="392" spans="1:1" s="16" customFormat="1">
      <c r="A392" s="24"/>
    </row>
    <row r="393" spans="1:1" s="16" customFormat="1">
      <c r="A393" s="24"/>
    </row>
    <row r="394" spans="1:1" s="16" customFormat="1">
      <c r="A394" s="24"/>
    </row>
    <row r="395" spans="1:1" s="16" customFormat="1">
      <c r="A395" s="24"/>
    </row>
    <row r="396" spans="1:1" s="16" customFormat="1">
      <c r="A396" s="24"/>
    </row>
    <row r="397" spans="1:1" s="16" customFormat="1">
      <c r="A397" s="24"/>
    </row>
    <row r="398" spans="1:1" s="16" customFormat="1">
      <c r="A398" s="24"/>
    </row>
    <row r="399" spans="1:1" s="16" customFormat="1">
      <c r="A399" s="24"/>
    </row>
    <row r="400" spans="1:1" s="16" customFormat="1">
      <c r="A400" s="24"/>
    </row>
    <row r="401" spans="1:1" s="16" customFormat="1">
      <c r="A401" s="24"/>
    </row>
    <row r="402" spans="1:1" s="16" customFormat="1">
      <c r="A402" s="24"/>
    </row>
    <row r="403" spans="1:1" s="16" customFormat="1">
      <c r="A403" s="24"/>
    </row>
    <row r="404" spans="1:1" s="16" customFormat="1">
      <c r="A404" s="24"/>
    </row>
    <row r="405" spans="1:1" s="16" customFormat="1">
      <c r="A405" s="24"/>
    </row>
    <row r="406" spans="1:1" s="16" customFormat="1">
      <c r="A406" s="24"/>
    </row>
    <row r="407" spans="1:1" s="16" customFormat="1">
      <c r="A407" s="24"/>
    </row>
    <row r="408" spans="1:1" s="16" customFormat="1">
      <c r="A408" s="24"/>
    </row>
    <row r="409" spans="1:1" s="16" customFormat="1">
      <c r="A409" s="24"/>
    </row>
    <row r="410" spans="1:1" s="16" customFormat="1">
      <c r="A410" s="24"/>
    </row>
    <row r="411" spans="1:1" s="16" customFormat="1">
      <c r="A411" s="24"/>
    </row>
    <row r="412" spans="1:1" s="16" customFormat="1">
      <c r="A412" s="24"/>
    </row>
    <row r="413" spans="1:1" s="16" customFormat="1">
      <c r="A413" s="24"/>
    </row>
    <row r="414" spans="1:1" s="16" customFormat="1">
      <c r="A414" s="24"/>
    </row>
    <row r="415" spans="1:1" s="16" customFormat="1">
      <c r="A415" s="24"/>
    </row>
    <row r="416" spans="1:1" s="16" customFormat="1">
      <c r="A416" s="24"/>
    </row>
    <row r="417" spans="1:1" s="16" customFormat="1">
      <c r="A417" s="24"/>
    </row>
    <row r="418" spans="1:1" s="16" customFormat="1">
      <c r="A418" s="24"/>
    </row>
    <row r="419" spans="1:1" s="16" customFormat="1">
      <c r="A419" s="24"/>
    </row>
    <row r="420" spans="1:1" s="16" customFormat="1">
      <c r="A420" s="24"/>
    </row>
    <row r="421" spans="1:1" s="16" customFormat="1">
      <c r="A421" s="24"/>
    </row>
    <row r="422" spans="1:1" s="16" customFormat="1">
      <c r="A422" s="24"/>
    </row>
    <row r="423" spans="1:1" s="16" customFormat="1">
      <c r="A423" s="24"/>
    </row>
    <row r="424" spans="1:1" s="16" customFormat="1">
      <c r="A424" s="24"/>
    </row>
    <row r="425" spans="1:1" s="16" customFormat="1">
      <c r="A425" s="24"/>
    </row>
    <row r="426" spans="1:1" s="16" customFormat="1">
      <c r="A426" s="24"/>
    </row>
    <row r="427" spans="1:1" s="16" customFormat="1">
      <c r="A427" s="24"/>
    </row>
    <row r="428" spans="1:1" s="16" customFormat="1">
      <c r="A428" s="24"/>
    </row>
    <row r="429" spans="1:1" s="16" customFormat="1">
      <c r="A429" s="24"/>
    </row>
    <row r="430" spans="1:1" s="16" customFormat="1">
      <c r="A430" s="24"/>
    </row>
    <row r="431" spans="1:1" s="16" customFormat="1">
      <c r="A431" s="24"/>
    </row>
    <row r="432" spans="1:1" s="16" customFormat="1">
      <c r="A432" s="24"/>
    </row>
    <row r="433" spans="1:1" s="16" customFormat="1">
      <c r="A433" s="24"/>
    </row>
    <row r="434" spans="1:1" s="16" customFormat="1">
      <c r="A434" s="24"/>
    </row>
    <row r="435" spans="1:1" s="16" customFormat="1">
      <c r="A435" s="24"/>
    </row>
    <row r="436" spans="1:1" s="16" customFormat="1">
      <c r="A436" s="24"/>
    </row>
    <row r="437" spans="1:1" s="16" customFormat="1">
      <c r="A437" s="24"/>
    </row>
    <row r="438" spans="1:1" s="16" customFormat="1">
      <c r="A438" s="24"/>
    </row>
    <row r="439" spans="1:1" s="16" customFormat="1">
      <c r="A439" s="24"/>
    </row>
    <row r="440" spans="1:1" s="16" customFormat="1">
      <c r="A440" s="24"/>
    </row>
    <row r="441" spans="1:1" s="16" customFormat="1">
      <c r="A441" s="24"/>
    </row>
    <row r="442" spans="1:1" s="16" customFormat="1">
      <c r="A442" s="24"/>
    </row>
    <row r="443" spans="1:1" s="16" customFormat="1">
      <c r="A443" s="24"/>
    </row>
    <row r="444" spans="1:1" s="16" customFormat="1">
      <c r="A444" s="24"/>
    </row>
    <row r="445" spans="1:1" s="16" customFormat="1">
      <c r="A445" s="24"/>
    </row>
    <row r="446" spans="1:1" s="16" customFormat="1">
      <c r="A446" s="24"/>
    </row>
    <row r="447" spans="1:1" s="16" customFormat="1">
      <c r="A447" s="24"/>
    </row>
    <row r="448" spans="1:1" s="16" customFormat="1">
      <c r="A448" s="24"/>
    </row>
    <row r="449" spans="1:1" s="16" customFormat="1">
      <c r="A449" s="24"/>
    </row>
    <row r="450" spans="1:1" s="16" customFormat="1">
      <c r="A450" s="24"/>
    </row>
    <row r="451" spans="1:1" s="16" customFormat="1">
      <c r="A451" s="24"/>
    </row>
    <row r="452" spans="1:1" s="16" customFormat="1">
      <c r="A452" s="24"/>
    </row>
    <row r="453" spans="1:1" s="16" customFormat="1">
      <c r="A453" s="24"/>
    </row>
    <row r="454" spans="1:1" s="16" customFormat="1">
      <c r="A454" s="24"/>
    </row>
    <row r="455" spans="1:1" s="16" customFormat="1">
      <c r="A455" s="24"/>
    </row>
    <row r="456" spans="1:1" s="16" customFormat="1">
      <c r="A456" s="24"/>
    </row>
    <row r="457" spans="1:1" s="16" customFormat="1">
      <c r="A457" s="24"/>
    </row>
    <row r="458" spans="1:1" s="16" customFormat="1">
      <c r="A458" s="24"/>
    </row>
    <row r="459" spans="1:1" s="16" customFormat="1">
      <c r="A459" s="24"/>
    </row>
    <row r="460" spans="1:1" s="16" customFormat="1">
      <c r="A460" s="24"/>
    </row>
    <row r="461" spans="1:1" s="16" customFormat="1">
      <c r="A461" s="24"/>
    </row>
    <row r="462" spans="1:1" s="16" customFormat="1">
      <c r="A462" s="24"/>
    </row>
    <row r="463" spans="1:1" s="16" customFormat="1">
      <c r="A463" s="24"/>
    </row>
    <row r="464" spans="1:1" s="16" customFormat="1">
      <c r="A464" s="24"/>
    </row>
    <row r="465" spans="1:1" s="16" customFormat="1">
      <c r="A465" s="24"/>
    </row>
    <row r="466" spans="1:1" s="16" customFormat="1">
      <c r="A466" s="24"/>
    </row>
    <row r="467" spans="1:1" s="16" customFormat="1">
      <c r="A467" s="24"/>
    </row>
    <row r="468" spans="1:1" s="16" customFormat="1">
      <c r="A468" s="24"/>
    </row>
    <row r="469" spans="1:1" s="16" customFormat="1">
      <c r="A469" s="24"/>
    </row>
    <row r="470" spans="1:1" s="16" customFormat="1">
      <c r="A470" s="24"/>
    </row>
    <row r="471" spans="1:1" s="16" customFormat="1">
      <c r="A471" s="24"/>
    </row>
    <row r="472" spans="1:1" s="16" customFormat="1">
      <c r="A472" s="24"/>
    </row>
    <row r="473" spans="1:1" s="16" customFormat="1">
      <c r="A473" s="24"/>
    </row>
    <row r="474" spans="1:1" s="16" customFormat="1">
      <c r="A474" s="24"/>
    </row>
    <row r="475" spans="1:1" s="16" customFormat="1">
      <c r="A475" s="24"/>
    </row>
    <row r="476" spans="1:1" s="16" customFormat="1">
      <c r="A476" s="24"/>
    </row>
    <row r="477" spans="1:1" s="16" customFormat="1">
      <c r="A477" s="24"/>
    </row>
    <row r="478" spans="1:1" s="16" customFormat="1">
      <c r="A478" s="24"/>
    </row>
    <row r="479" spans="1:1" s="16" customFormat="1">
      <c r="A479" s="24"/>
    </row>
    <row r="480" spans="1:1" s="16" customFormat="1">
      <c r="A480" s="24"/>
    </row>
    <row r="481" spans="1:1" s="16" customFormat="1">
      <c r="A481" s="24"/>
    </row>
    <row r="482" spans="1:1" s="16" customFormat="1">
      <c r="A482" s="24"/>
    </row>
    <row r="483" spans="1:1" s="16" customFormat="1">
      <c r="A483" s="24"/>
    </row>
    <row r="484" spans="1:1" s="16" customFormat="1">
      <c r="A484" s="24"/>
    </row>
    <row r="485" spans="1:1" s="16" customFormat="1">
      <c r="A485" s="24"/>
    </row>
    <row r="486" spans="1:1" s="16" customFormat="1">
      <c r="A486" s="24"/>
    </row>
    <row r="487" spans="1:1" s="16" customFormat="1">
      <c r="A487" s="24"/>
    </row>
    <row r="488" spans="1:1" s="16" customFormat="1">
      <c r="A488" s="24"/>
    </row>
    <row r="489" spans="1:1" s="16" customFormat="1">
      <c r="A489" s="24"/>
    </row>
    <row r="490" spans="1:1" s="16" customFormat="1">
      <c r="A490" s="24"/>
    </row>
    <row r="491" spans="1:1" s="16" customFormat="1">
      <c r="A491" s="24"/>
    </row>
    <row r="492" spans="1:1" s="16" customFormat="1">
      <c r="A492" s="24"/>
    </row>
    <row r="493" spans="1:1" s="16" customFormat="1">
      <c r="A493" s="24"/>
    </row>
    <row r="494" spans="1:1" s="16" customFormat="1">
      <c r="A494" s="24"/>
    </row>
    <row r="495" spans="1:1" s="16" customFormat="1">
      <c r="A495" s="24"/>
    </row>
    <row r="496" spans="1:1" s="16" customFormat="1">
      <c r="A496" s="24"/>
    </row>
    <row r="497" spans="1:1" s="16" customFormat="1">
      <c r="A497" s="24"/>
    </row>
    <row r="498" spans="1:1" s="16" customFormat="1">
      <c r="A498" s="24"/>
    </row>
    <row r="499" spans="1:1" s="16" customFormat="1">
      <c r="A499" s="24"/>
    </row>
    <row r="500" spans="1:1" s="16" customFormat="1">
      <c r="A500" s="24"/>
    </row>
    <row r="501" spans="1:1" s="16" customFormat="1">
      <c r="A501" s="24"/>
    </row>
    <row r="502" spans="1:1" s="16" customFormat="1">
      <c r="A502" s="24"/>
    </row>
    <row r="503" spans="1:1" s="16" customFormat="1">
      <c r="A503" s="24"/>
    </row>
    <row r="504" spans="1:1" s="16" customFormat="1">
      <c r="A504" s="24"/>
    </row>
    <row r="505" spans="1:1" s="16" customFormat="1">
      <c r="A505" s="24"/>
    </row>
    <row r="506" spans="1:1" s="16" customFormat="1">
      <c r="A506" s="24"/>
    </row>
    <row r="507" spans="1:1" s="16" customFormat="1">
      <c r="A507" s="24"/>
    </row>
    <row r="508" spans="1:1" s="16" customFormat="1">
      <c r="A508" s="24"/>
    </row>
    <row r="509" spans="1:1" s="16" customFormat="1">
      <c r="A509" s="24"/>
    </row>
    <row r="510" spans="1:1" s="16" customFormat="1">
      <c r="A510" s="24"/>
    </row>
    <row r="511" spans="1:1" s="16" customFormat="1">
      <c r="A511" s="24"/>
    </row>
    <row r="512" spans="1:1" s="16" customFormat="1">
      <c r="A512" s="24"/>
    </row>
    <row r="513" spans="1:1" s="16" customFormat="1">
      <c r="A513" s="24"/>
    </row>
    <row r="514" spans="1:1" s="16" customFormat="1">
      <c r="A514" s="24"/>
    </row>
    <row r="515" spans="1:1" s="16" customFormat="1">
      <c r="A515" s="24"/>
    </row>
    <row r="516" spans="1:1" s="16" customFormat="1">
      <c r="A516" s="24"/>
    </row>
    <row r="517" spans="1:1" s="16" customFormat="1">
      <c r="A517" s="24"/>
    </row>
    <row r="518" spans="1:1" s="16" customFormat="1">
      <c r="A518" s="24"/>
    </row>
    <row r="519" spans="1:1" s="16" customFormat="1">
      <c r="A519" s="24"/>
    </row>
    <row r="520" spans="1:1" s="16" customFormat="1">
      <c r="A520" s="24"/>
    </row>
    <row r="521" spans="1:1" s="16" customFormat="1">
      <c r="A521" s="24"/>
    </row>
    <row r="522" spans="1:1" s="16" customFormat="1">
      <c r="A522" s="24"/>
    </row>
    <row r="523" spans="1:1" s="16" customFormat="1">
      <c r="A523" s="24"/>
    </row>
    <row r="524" spans="1:1" s="16" customFormat="1">
      <c r="A524" s="24"/>
    </row>
    <row r="525" spans="1:1" s="16" customFormat="1">
      <c r="A525" s="24"/>
    </row>
    <row r="526" spans="1:1" s="16" customFormat="1">
      <c r="A526" s="24"/>
    </row>
    <row r="527" spans="1:1" s="16" customFormat="1">
      <c r="A527" s="24"/>
    </row>
    <row r="528" spans="1:1" s="16" customFormat="1">
      <c r="A528" s="24"/>
    </row>
    <row r="529" spans="1:1" s="16" customFormat="1">
      <c r="A529" s="24"/>
    </row>
    <row r="530" spans="1:1" s="16" customFormat="1">
      <c r="A530" s="24"/>
    </row>
    <row r="531" spans="1:1" s="16" customFormat="1">
      <c r="A531" s="24"/>
    </row>
    <row r="532" spans="1:1" s="16" customFormat="1">
      <c r="A532" s="24"/>
    </row>
    <row r="533" spans="1:1" s="16" customFormat="1">
      <c r="A533" s="24"/>
    </row>
    <row r="534" spans="1:1" s="16" customFormat="1">
      <c r="A534" s="24"/>
    </row>
    <row r="535" spans="1:1" s="16" customFormat="1">
      <c r="A535" s="24"/>
    </row>
    <row r="536" spans="1:1" s="16" customFormat="1">
      <c r="A536" s="24"/>
    </row>
    <row r="537" spans="1:1" s="16" customFormat="1">
      <c r="A537" s="24"/>
    </row>
    <row r="538" spans="1:1" s="16" customFormat="1">
      <c r="A538" s="24"/>
    </row>
    <row r="539" spans="1:1" s="16" customFormat="1">
      <c r="A539" s="24"/>
    </row>
    <row r="540" spans="1:1" s="16" customFormat="1">
      <c r="A540" s="24"/>
    </row>
    <row r="541" spans="1:1" s="16" customFormat="1">
      <c r="A541" s="24"/>
    </row>
    <row r="542" spans="1:1" s="16" customFormat="1">
      <c r="A542" s="24"/>
    </row>
    <row r="543" spans="1:1" s="16" customFormat="1">
      <c r="A543" s="24"/>
    </row>
    <row r="544" spans="1:1" s="16" customFormat="1">
      <c r="A544" s="24"/>
    </row>
    <row r="545" spans="1:1" s="16" customFormat="1">
      <c r="A545" s="24"/>
    </row>
    <row r="546" spans="1:1" s="16" customFormat="1">
      <c r="A546" s="24"/>
    </row>
    <row r="547" spans="1:1" s="16" customFormat="1">
      <c r="A547" s="24"/>
    </row>
    <row r="548" spans="1:1" s="16" customFormat="1">
      <c r="A548" s="24"/>
    </row>
    <row r="549" spans="1:1" s="16" customFormat="1">
      <c r="A549" s="24"/>
    </row>
    <row r="550" spans="1:1" s="16" customFormat="1">
      <c r="A550" s="24"/>
    </row>
    <row r="551" spans="1:1" s="16" customFormat="1">
      <c r="A551" s="24"/>
    </row>
    <row r="552" spans="1:1" s="16" customFormat="1">
      <c r="A552" s="24"/>
    </row>
    <row r="553" spans="1:1" s="16" customFormat="1">
      <c r="A553" s="24"/>
    </row>
    <row r="554" spans="1:1" s="16" customFormat="1">
      <c r="A554" s="24"/>
    </row>
    <row r="555" spans="1:1" s="16" customFormat="1">
      <c r="A555" s="24"/>
    </row>
    <row r="556" spans="1:1" s="16" customFormat="1">
      <c r="A556" s="24"/>
    </row>
    <row r="557" spans="1:1" s="16" customFormat="1">
      <c r="A557" s="24"/>
    </row>
    <row r="558" spans="1:1" s="16" customFormat="1">
      <c r="A558" s="24"/>
    </row>
    <row r="559" spans="1:1" s="16" customFormat="1">
      <c r="A559" s="24"/>
    </row>
    <row r="560" spans="1:1" s="16" customFormat="1">
      <c r="A560" s="24"/>
    </row>
    <row r="561" spans="1:1" s="16" customFormat="1">
      <c r="A561" s="24"/>
    </row>
    <row r="562" spans="1:1" s="16" customFormat="1">
      <c r="A562" s="24"/>
    </row>
    <row r="563" spans="1:1" s="16" customFormat="1">
      <c r="A563" s="24"/>
    </row>
    <row r="564" spans="1:1" s="16" customFormat="1">
      <c r="A564" s="24"/>
    </row>
    <row r="565" spans="1:1" s="16" customFormat="1">
      <c r="A565" s="24"/>
    </row>
    <row r="566" spans="1:1" s="16" customFormat="1">
      <c r="A566" s="24"/>
    </row>
    <row r="567" spans="1:1" s="16" customFormat="1">
      <c r="A567" s="24"/>
    </row>
    <row r="568" spans="1:1" s="16" customFormat="1">
      <c r="A568" s="24"/>
    </row>
    <row r="569" spans="1:1" s="16" customFormat="1">
      <c r="A569" s="24"/>
    </row>
    <row r="570" spans="1:1" s="16" customFormat="1">
      <c r="A570" s="24"/>
    </row>
    <row r="571" spans="1:1" s="16" customFormat="1">
      <c r="A571" s="24"/>
    </row>
    <row r="572" spans="1:1" s="16" customFormat="1">
      <c r="A572" s="24"/>
    </row>
    <row r="573" spans="1:1" s="16" customFormat="1">
      <c r="A573" s="24"/>
    </row>
    <row r="574" spans="1:1" s="16" customFormat="1">
      <c r="A574" s="24"/>
    </row>
    <row r="575" spans="1:1" s="16" customFormat="1">
      <c r="A575" s="24"/>
    </row>
    <row r="576" spans="1:1" s="16" customFormat="1">
      <c r="A576" s="24"/>
    </row>
    <row r="577" spans="1:1" s="16" customFormat="1">
      <c r="A577" s="24"/>
    </row>
    <row r="578" spans="1:1" s="16" customFormat="1">
      <c r="A578" s="24"/>
    </row>
    <row r="579" spans="1:1" s="16" customFormat="1">
      <c r="A579" s="24"/>
    </row>
    <row r="580" spans="1:1" s="16" customFormat="1">
      <c r="A580" s="24"/>
    </row>
    <row r="581" spans="1:1" s="16" customFormat="1">
      <c r="A581" s="24"/>
    </row>
    <row r="582" spans="1:1" s="16" customFormat="1">
      <c r="A582" s="24"/>
    </row>
    <row r="583" spans="1:1" s="16" customFormat="1">
      <c r="A583" s="24"/>
    </row>
    <row r="584" spans="1:1" s="16" customFormat="1">
      <c r="A584" s="24"/>
    </row>
    <row r="585" spans="1:1" s="16" customFormat="1">
      <c r="A585" s="24"/>
    </row>
    <row r="586" spans="1:1" s="16" customFormat="1">
      <c r="A586" s="24"/>
    </row>
    <row r="587" spans="1:1" s="16" customFormat="1">
      <c r="A587" s="24"/>
    </row>
    <row r="588" spans="1:1" s="16" customFormat="1">
      <c r="A588" s="24"/>
    </row>
    <row r="589" spans="1:1" s="16" customFormat="1">
      <c r="A589" s="24"/>
    </row>
    <row r="590" spans="1:1" s="16" customFormat="1">
      <c r="A590" s="24"/>
    </row>
    <row r="591" spans="1:1" s="16" customFormat="1">
      <c r="A591" s="24"/>
    </row>
    <row r="592" spans="1:1" s="16" customFormat="1">
      <c r="A592" s="24"/>
    </row>
    <row r="593" spans="1:1" s="16" customFormat="1">
      <c r="A593" s="24"/>
    </row>
    <row r="594" spans="1:1" s="16" customFormat="1">
      <c r="A594" s="24"/>
    </row>
    <row r="595" spans="1:1" s="16" customFormat="1">
      <c r="A595" s="24"/>
    </row>
    <row r="596" spans="1:1" s="16" customFormat="1">
      <c r="A596" s="24"/>
    </row>
    <row r="597" spans="1:1" s="16" customFormat="1">
      <c r="A597" s="24"/>
    </row>
    <row r="598" spans="1:1" s="16" customFormat="1">
      <c r="A598" s="24"/>
    </row>
    <row r="599" spans="1:1" s="16" customFormat="1">
      <c r="A599" s="24"/>
    </row>
    <row r="600" spans="1:1" s="16" customFormat="1">
      <c r="A600" s="24"/>
    </row>
    <row r="601" spans="1:1" s="16" customFormat="1">
      <c r="A601" s="24"/>
    </row>
    <row r="602" spans="1:1" s="16" customFormat="1">
      <c r="A602" s="24"/>
    </row>
    <row r="603" spans="1:1" s="16" customFormat="1">
      <c r="A603" s="24"/>
    </row>
    <row r="604" spans="1:1" s="16" customFormat="1">
      <c r="A604" s="24"/>
    </row>
    <row r="605" spans="1:1" s="16" customFormat="1">
      <c r="A605" s="24"/>
    </row>
    <row r="606" spans="1:1" s="16" customFormat="1">
      <c r="A606" s="24"/>
    </row>
    <row r="607" spans="1:1" s="16" customFormat="1">
      <c r="A607" s="24"/>
    </row>
    <row r="608" spans="1:1" s="16" customFormat="1">
      <c r="A608" s="24"/>
    </row>
    <row r="609" spans="1:1" s="16" customFormat="1">
      <c r="A609" s="24"/>
    </row>
    <row r="610" spans="1:1" s="16" customFormat="1">
      <c r="A610" s="24"/>
    </row>
    <row r="611" spans="1:1" s="16" customFormat="1">
      <c r="A611" s="24"/>
    </row>
    <row r="612" spans="1:1" s="16" customFormat="1">
      <c r="A612" s="24"/>
    </row>
    <row r="613" spans="1:1" s="16" customFormat="1">
      <c r="A613" s="24"/>
    </row>
    <row r="614" spans="1:1" s="16" customFormat="1">
      <c r="A614" s="24"/>
    </row>
    <row r="615" spans="1:1" s="16" customFormat="1">
      <c r="A615" s="24"/>
    </row>
    <row r="616" spans="1:1" s="16" customFormat="1">
      <c r="A616" s="24"/>
    </row>
    <row r="617" spans="1:1" s="16" customFormat="1">
      <c r="A617" s="24"/>
    </row>
    <row r="618" spans="1:1" s="16" customFormat="1">
      <c r="A618" s="24"/>
    </row>
    <row r="619" spans="1:1" s="16" customFormat="1">
      <c r="A619" s="24"/>
    </row>
    <row r="620" spans="1:1" s="16" customFormat="1">
      <c r="A620" s="24"/>
    </row>
    <row r="621" spans="1:1" s="16" customFormat="1">
      <c r="A621" s="24"/>
    </row>
    <row r="622" spans="1:1" s="16" customFormat="1">
      <c r="A622" s="24"/>
    </row>
    <row r="623" spans="1:1" s="16" customFormat="1">
      <c r="A623" s="24"/>
    </row>
    <row r="624" spans="1:1" s="16" customFormat="1">
      <c r="A624" s="24"/>
    </row>
    <row r="625" spans="1:1" s="16" customFormat="1">
      <c r="A625" s="24"/>
    </row>
    <row r="626" spans="1:1" s="16" customFormat="1">
      <c r="A626" s="24"/>
    </row>
    <row r="627" spans="1:1" s="16" customFormat="1">
      <c r="A627" s="24"/>
    </row>
    <row r="628" spans="1:1" s="16" customFormat="1">
      <c r="A628" s="24"/>
    </row>
    <row r="629" spans="1:1" s="16" customFormat="1">
      <c r="A629" s="24"/>
    </row>
    <row r="630" spans="1:1" s="16" customFormat="1">
      <c r="A630" s="24"/>
    </row>
    <row r="631" spans="1:1" s="16" customFormat="1">
      <c r="A631" s="24"/>
    </row>
    <row r="632" spans="1:1" s="16" customFormat="1">
      <c r="A632" s="24"/>
    </row>
    <row r="633" spans="1:1" s="16" customFormat="1">
      <c r="A633" s="24"/>
    </row>
    <row r="634" spans="1:1" s="16" customFormat="1">
      <c r="A634" s="24"/>
    </row>
    <row r="635" spans="1:1" s="16" customFormat="1">
      <c r="A635" s="24"/>
    </row>
    <row r="636" spans="1:1" s="16" customFormat="1">
      <c r="A636" s="24"/>
    </row>
    <row r="637" spans="1:1" s="16" customFormat="1">
      <c r="A637" s="24"/>
    </row>
    <row r="638" spans="1:1" s="16" customFormat="1">
      <c r="A638" s="24"/>
    </row>
    <row r="639" spans="1:1" s="16" customFormat="1">
      <c r="A639" s="24"/>
    </row>
    <row r="640" spans="1:1" s="16" customFormat="1">
      <c r="A640" s="24"/>
    </row>
    <row r="641" spans="1:1" s="16" customFormat="1">
      <c r="A641" s="24"/>
    </row>
    <row r="642" spans="1:1" s="16" customFormat="1">
      <c r="A642" s="24"/>
    </row>
    <row r="643" spans="1:1" s="16" customFormat="1">
      <c r="A643" s="24"/>
    </row>
    <row r="644" spans="1:1" s="16" customFormat="1">
      <c r="A644" s="24"/>
    </row>
    <row r="645" spans="1:1" s="16" customFormat="1">
      <c r="A645" s="24"/>
    </row>
    <row r="646" spans="1:1" s="16" customFormat="1">
      <c r="A646" s="24"/>
    </row>
    <row r="647" spans="1:1" s="16" customFormat="1">
      <c r="A647" s="24"/>
    </row>
    <row r="648" spans="1:1" s="16" customFormat="1">
      <c r="A648" s="24"/>
    </row>
    <row r="649" spans="1:1" s="16" customFormat="1">
      <c r="A649" s="24"/>
    </row>
    <row r="650" spans="1:1" s="16" customFormat="1">
      <c r="A650" s="24"/>
    </row>
    <row r="651" spans="1:1" s="16" customFormat="1">
      <c r="A651" s="24"/>
    </row>
    <row r="652" spans="1:1" s="16" customFormat="1">
      <c r="A652" s="24"/>
    </row>
    <row r="653" spans="1:1" s="16" customFormat="1">
      <c r="A653" s="24"/>
    </row>
    <row r="654" spans="1:1" s="16" customFormat="1">
      <c r="A654" s="24"/>
    </row>
    <row r="655" spans="1:1" s="16" customFormat="1">
      <c r="A655" s="24"/>
    </row>
    <row r="656" spans="1:1" s="16" customFormat="1">
      <c r="A656" s="24"/>
    </row>
    <row r="657" spans="1:1" s="16" customFormat="1">
      <c r="A657" s="24"/>
    </row>
    <row r="658" spans="1:1" s="16" customFormat="1">
      <c r="A658" s="24"/>
    </row>
    <row r="659" spans="1:1" s="16" customFormat="1">
      <c r="A659" s="24"/>
    </row>
    <row r="660" spans="1:1" s="16" customFormat="1">
      <c r="A660" s="24"/>
    </row>
    <row r="661" spans="1:1" s="16" customFormat="1">
      <c r="A661" s="24"/>
    </row>
    <row r="662" spans="1:1" s="16" customFormat="1">
      <c r="A662" s="24"/>
    </row>
    <row r="663" spans="1:1" s="16" customFormat="1">
      <c r="A663" s="24"/>
    </row>
    <row r="664" spans="1:1" s="16" customFormat="1">
      <c r="A664" s="24"/>
    </row>
    <row r="665" spans="1:1" s="16" customFormat="1">
      <c r="A665" s="24"/>
    </row>
    <row r="666" spans="1:1" s="16" customFormat="1">
      <c r="A666" s="24"/>
    </row>
    <row r="667" spans="1:1" s="16" customFormat="1">
      <c r="A667" s="24"/>
    </row>
    <row r="668" spans="1:1" s="16" customFormat="1">
      <c r="A668" s="24"/>
    </row>
    <row r="669" spans="1:1" s="16" customFormat="1">
      <c r="A669" s="24"/>
    </row>
    <row r="670" spans="1:1" s="16" customFormat="1">
      <c r="A670" s="24"/>
    </row>
    <row r="671" spans="1:1" s="16" customFormat="1">
      <c r="A671" s="24"/>
    </row>
    <row r="672" spans="1:1" s="16" customFormat="1">
      <c r="A672" s="24"/>
    </row>
    <row r="673" spans="1:1" s="16" customFormat="1">
      <c r="A673" s="24"/>
    </row>
    <row r="674" spans="1:1" s="16" customFormat="1">
      <c r="A674" s="24"/>
    </row>
    <row r="675" spans="1:1" s="16" customFormat="1">
      <c r="A675" s="24"/>
    </row>
    <row r="676" spans="1:1" s="16" customFormat="1">
      <c r="A676" s="24"/>
    </row>
    <row r="677" spans="1:1" s="16" customFormat="1">
      <c r="A677" s="24"/>
    </row>
    <row r="678" spans="1:1" s="16" customFormat="1">
      <c r="A678" s="24"/>
    </row>
    <row r="679" spans="1:1" s="16" customFormat="1">
      <c r="A679" s="24"/>
    </row>
    <row r="680" spans="1:1" s="16" customFormat="1">
      <c r="A680" s="24"/>
    </row>
    <row r="681" spans="1:1" s="16" customFormat="1">
      <c r="A681" s="24"/>
    </row>
    <row r="682" spans="1:1" s="16" customFormat="1">
      <c r="A682" s="24"/>
    </row>
    <row r="683" spans="1:1" s="16" customFormat="1">
      <c r="A683" s="24"/>
    </row>
    <row r="684" spans="1:1" s="16" customFormat="1">
      <c r="A684" s="24"/>
    </row>
    <row r="685" spans="1:1" s="16" customFormat="1">
      <c r="A685" s="24"/>
    </row>
    <row r="686" spans="1:1" s="16" customFormat="1">
      <c r="A686" s="24"/>
    </row>
    <row r="687" spans="1:1" s="16" customFormat="1">
      <c r="A687" s="24"/>
    </row>
    <row r="688" spans="1:1" s="16" customFormat="1">
      <c r="A688" s="24"/>
    </row>
    <row r="689" spans="1:1" s="16" customFormat="1">
      <c r="A689" s="24"/>
    </row>
    <row r="690" spans="1:1" s="16" customFormat="1">
      <c r="A690" s="24"/>
    </row>
    <row r="691" spans="1:1" s="16" customFormat="1">
      <c r="A691" s="24"/>
    </row>
    <row r="692" spans="1:1" s="16" customFormat="1">
      <c r="A692" s="24"/>
    </row>
    <row r="693" spans="1:1" s="16" customFormat="1">
      <c r="A693" s="24"/>
    </row>
    <row r="694" spans="1:1" s="16" customFormat="1">
      <c r="A694" s="24"/>
    </row>
    <row r="695" spans="1:1" s="16" customFormat="1">
      <c r="A695" s="24"/>
    </row>
    <row r="696" spans="1:1" s="16" customFormat="1">
      <c r="A696" s="24"/>
    </row>
    <row r="697" spans="1:1" s="16" customFormat="1">
      <c r="A697" s="24"/>
    </row>
    <row r="698" spans="1:1" s="16" customFormat="1">
      <c r="A698" s="24"/>
    </row>
    <row r="699" spans="1:1" s="16" customFormat="1">
      <c r="A699" s="24"/>
    </row>
    <row r="700" spans="1:1" s="16" customFormat="1">
      <c r="A700" s="24"/>
    </row>
    <row r="701" spans="1:1" s="16" customFormat="1">
      <c r="A701" s="24"/>
    </row>
    <row r="702" spans="1:1" s="16" customFormat="1">
      <c r="A702" s="24"/>
    </row>
    <row r="703" spans="1:1" s="16" customFormat="1">
      <c r="A703" s="24"/>
    </row>
    <row r="704" spans="1:1" s="16" customFormat="1">
      <c r="A704" s="24"/>
    </row>
    <row r="705" spans="1:1" s="16" customFormat="1">
      <c r="A705" s="24"/>
    </row>
    <row r="706" spans="1:1" s="16" customFormat="1">
      <c r="A706" s="24"/>
    </row>
    <row r="707" spans="1:1" s="16" customFormat="1">
      <c r="A707" s="24"/>
    </row>
    <row r="708" spans="1:1" s="16" customFormat="1">
      <c r="A708" s="24"/>
    </row>
    <row r="709" spans="1:1" s="16" customFormat="1">
      <c r="A709" s="24"/>
    </row>
    <row r="710" spans="1:1" s="16" customFormat="1">
      <c r="A710" s="24"/>
    </row>
    <row r="711" spans="1:1" s="16" customFormat="1">
      <c r="A711" s="24"/>
    </row>
    <row r="712" spans="1:1" s="16" customFormat="1">
      <c r="A712" s="24"/>
    </row>
    <row r="713" spans="1:1" s="16" customFormat="1">
      <c r="A713" s="24"/>
    </row>
    <row r="714" spans="1:1" s="16" customFormat="1">
      <c r="A714" s="24"/>
    </row>
    <row r="715" spans="1:1" s="16" customFormat="1">
      <c r="A715" s="24"/>
    </row>
    <row r="716" spans="1:1" s="16" customFormat="1">
      <c r="A716" s="24"/>
    </row>
    <row r="717" spans="1:1" s="16" customFormat="1">
      <c r="A717" s="24"/>
    </row>
    <row r="718" spans="1:1" s="16" customFormat="1">
      <c r="A718" s="24"/>
    </row>
    <row r="719" spans="1:1" s="16" customFormat="1">
      <c r="A719" s="24"/>
    </row>
    <row r="720" spans="1:1" s="16" customFormat="1">
      <c r="A720" s="24"/>
    </row>
    <row r="721" spans="1:1" s="16" customFormat="1">
      <c r="A721" s="24"/>
    </row>
    <row r="722" spans="1:1" s="16" customFormat="1">
      <c r="A722" s="24"/>
    </row>
    <row r="723" spans="1:1" s="16" customFormat="1">
      <c r="A723" s="24"/>
    </row>
    <row r="724" spans="1:1" s="16" customFormat="1">
      <c r="A724" s="24"/>
    </row>
    <row r="725" spans="1:1" s="16" customFormat="1">
      <c r="A725" s="24"/>
    </row>
    <row r="726" spans="1:1" s="16" customFormat="1">
      <c r="A726" s="24"/>
    </row>
    <row r="727" spans="1:1" s="16" customFormat="1">
      <c r="A727" s="24"/>
    </row>
    <row r="728" spans="1:1" s="16" customFormat="1">
      <c r="A728" s="24"/>
    </row>
    <row r="729" spans="1:1" s="16" customFormat="1">
      <c r="A729" s="24"/>
    </row>
    <row r="730" spans="1:1" s="16" customFormat="1">
      <c r="A730" s="24"/>
    </row>
    <row r="731" spans="1:1" s="16" customFormat="1">
      <c r="A731" s="24"/>
    </row>
    <row r="732" spans="1:1" s="16" customFormat="1">
      <c r="A732" s="24"/>
    </row>
    <row r="733" spans="1:1" s="16" customFormat="1">
      <c r="A733" s="24"/>
    </row>
    <row r="734" spans="1:1" s="16" customFormat="1">
      <c r="A734" s="24"/>
    </row>
    <row r="735" spans="1:1" s="16" customFormat="1">
      <c r="A735" s="24"/>
    </row>
    <row r="736" spans="1:1" s="16" customFormat="1">
      <c r="A736" s="24"/>
    </row>
    <row r="737" spans="1:1" s="16" customFormat="1">
      <c r="A737" s="24"/>
    </row>
    <row r="738" spans="1:1" s="16" customFormat="1">
      <c r="A738" s="24"/>
    </row>
    <row r="739" spans="1:1" s="16" customFormat="1">
      <c r="A739" s="24"/>
    </row>
    <row r="740" spans="1:1" s="16" customFormat="1">
      <c r="A740" s="24"/>
    </row>
    <row r="741" spans="1:1" s="16" customFormat="1">
      <c r="A741" s="24"/>
    </row>
    <row r="742" spans="1:1" s="16" customFormat="1">
      <c r="A742" s="24"/>
    </row>
    <row r="743" spans="1:1" s="16" customFormat="1">
      <c r="A743" s="24"/>
    </row>
    <row r="744" spans="1:1" s="16" customFormat="1">
      <c r="A744" s="24"/>
    </row>
    <row r="745" spans="1:1" s="16" customFormat="1">
      <c r="A745" s="24"/>
    </row>
    <row r="746" spans="1:1" s="16" customFormat="1">
      <c r="A746" s="24"/>
    </row>
    <row r="747" spans="1:1" s="16" customFormat="1">
      <c r="A747" s="24"/>
    </row>
    <row r="748" spans="1:1" s="16" customFormat="1">
      <c r="A748" s="24"/>
    </row>
    <row r="749" spans="1:1" s="16" customFormat="1">
      <c r="A749" s="24"/>
    </row>
    <row r="750" spans="1:1" s="16" customFormat="1">
      <c r="A750" s="24"/>
    </row>
    <row r="751" spans="1:1" s="16" customFormat="1">
      <c r="A751" s="24"/>
    </row>
    <row r="752" spans="1:1" s="16" customFormat="1">
      <c r="A752" s="24"/>
    </row>
    <row r="753" spans="1:1" s="16" customFormat="1">
      <c r="A753" s="24"/>
    </row>
    <row r="754" spans="1:1" s="16" customFormat="1">
      <c r="A754" s="24"/>
    </row>
    <row r="755" spans="1:1" s="16" customFormat="1">
      <c r="A755" s="24"/>
    </row>
    <row r="756" spans="1:1" s="16" customFormat="1">
      <c r="A756" s="24"/>
    </row>
    <row r="757" spans="1:1" s="16" customFormat="1">
      <c r="A757" s="24"/>
    </row>
    <row r="758" spans="1:1" s="16" customFormat="1">
      <c r="A758" s="24"/>
    </row>
    <row r="759" spans="1:1" s="16" customFormat="1">
      <c r="A759" s="24"/>
    </row>
    <row r="760" spans="1:1" s="16" customFormat="1">
      <c r="A760" s="24"/>
    </row>
    <row r="761" spans="1:1" s="16" customFormat="1">
      <c r="A761" s="24"/>
    </row>
    <row r="762" spans="1:1" s="16" customFormat="1">
      <c r="A762" s="24"/>
    </row>
    <row r="763" spans="1:1" s="16" customFormat="1">
      <c r="A763" s="24"/>
    </row>
    <row r="764" spans="1:1" s="16" customFormat="1">
      <c r="A764" s="24"/>
    </row>
    <row r="765" spans="1:1" s="16" customFormat="1">
      <c r="A765" s="24"/>
    </row>
    <row r="766" spans="1:1" s="16" customFormat="1">
      <c r="A766" s="24"/>
    </row>
    <row r="767" spans="1:1" s="16" customFormat="1">
      <c r="A767" s="24"/>
    </row>
    <row r="768" spans="1:1" s="16" customFormat="1">
      <c r="A768" s="24"/>
    </row>
    <row r="769" spans="1:1" s="16" customFormat="1">
      <c r="A769" s="24"/>
    </row>
    <row r="770" spans="1:1" s="16" customFormat="1">
      <c r="A770" s="24"/>
    </row>
    <row r="771" spans="1:1" s="16" customFormat="1">
      <c r="A771" s="24"/>
    </row>
    <row r="772" spans="1:1" s="16" customFormat="1">
      <c r="A772" s="24"/>
    </row>
    <row r="773" spans="1:1" s="16" customFormat="1">
      <c r="A773" s="24"/>
    </row>
    <row r="774" spans="1:1" s="16" customFormat="1">
      <c r="A774" s="24"/>
    </row>
    <row r="775" spans="1:1" s="16" customFormat="1">
      <c r="A775" s="24"/>
    </row>
    <row r="776" spans="1:1" s="16" customFormat="1">
      <c r="A776" s="24"/>
    </row>
    <row r="777" spans="1:1" s="16" customFormat="1">
      <c r="A777" s="24"/>
    </row>
    <row r="778" spans="1:1" s="16" customFormat="1">
      <c r="A778" s="24"/>
    </row>
    <row r="779" spans="1:1" s="16" customFormat="1">
      <c r="A779" s="24"/>
    </row>
    <row r="780" spans="1:1" s="16" customFormat="1">
      <c r="A780" s="24"/>
    </row>
    <row r="781" spans="1:1" s="16" customFormat="1">
      <c r="A781" s="24"/>
    </row>
    <row r="782" spans="1:1" s="16" customFormat="1">
      <c r="A782" s="24"/>
    </row>
    <row r="783" spans="1:1" s="16" customFormat="1">
      <c r="A783" s="24"/>
    </row>
    <row r="784" spans="1:1" s="16" customFormat="1">
      <c r="A784" s="24"/>
    </row>
    <row r="785" spans="1:1" s="16" customFormat="1">
      <c r="A785" s="24"/>
    </row>
    <row r="786" spans="1:1" s="16" customFormat="1">
      <c r="A786" s="24"/>
    </row>
    <row r="787" spans="1:1" s="16" customFormat="1">
      <c r="A787" s="24"/>
    </row>
    <row r="788" spans="1:1" s="16" customFormat="1">
      <c r="A788" s="24"/>
    </row>
    <row r="789" spans="1:1" s="16" customFormat="1">
      <c r="A789" s="24"/>
    </row>
    <row r="790" spans="1:1" s="16" customFormat="1">
      <c r="A790" s="24"/>
    </row>
    <row r="791" spans="1:1" s="16" customFormat="1">
      <c r="A791" s="24"/>
    </row>
    <row r="792" spans="1:1" s="16" customFormat="1">
      <c r="A792" s="24"/>
    </row>
    <row r="793" spans="1:1" s="16" customFormat="1">
      <c r="A793" s="24"/>
    </row>
    <row r="794" spans="1:1" s="16" customFormat="1">
      <c r="A794" s="24"/>
    </row>
    <row r="795" spans="1:1" s="16" customFormat="1">
      <c r="A795" s="24"/>
    </row>
    <row r="796" spans="1:1" s="16" customFormat="1">
      <c r="A796" s="24"/>
    </row>
    <row r="797" spans="1:1" s="16" customFormat="1">
      <c r="A797" s="24"/>
    </row>
    <row r="798" spans="1:1" s="16" customFormat="1">
      <c r="A798" s="24"/>
    </row>
    <row r="799" spans="1:1" s="16" customFormat="1">
      <c r="A799" s="24"/>
    </row>
    <row r="800" spans="1:1" s="16" customFormat="1">
      <c r="A800" s="24"/>
    </row>
    <row r="801" spans="1:1" s="16" customFormat="1">
      <c r="A801" s="24"/>
    </row>
    <row r="802" spans="1:1" s="16" customFormat="1">
      <c r="A802" s="24"/>
    </row>
    <row r="803" spans="1:1" s="16" customFormat="1">
      <c r="A803" s="24"/>
    </row>
    <row r="804" spans="1:1" s="16" customFormat="1">
      <c r="A804" s="24"/>
    </row>
    <row r="805" spans="1:1" s="16" customFormat="1">
      <c r="A805" s="24"/>
    </row>
    <row r="806" spans="1:1" s="16" customFormat="1">
      <c r="A806" s="24"/>
    </row>
    <row r="807" spans="1:1" s="16" customFormat="1">
      <c r="A807" s="24"/>
    </row>
    <row r="808" spans="1:1" s="16" customFormat="1">
      <c r="A808" s="24"/>
    </row>
    <row r="809" spans="1:1" s="16" customFormat="1">
      <c r="A809" s="24"/>
    </row>
    <row r="810" spans="1:1" s="16" customFormat="1">
      <c r="A810" s="24"/>
    </row>
    <row r="811" spans="1:1" s="16" customFormat="1">
      <c r="A811" s="24"/>
    </row>
    <row r="812" spans="1:1" s="16" customFormat="1">
      <c r="A812" s="24"/>
    </row>
    <row r="813" spans="1:1" s="16" customFormat="1">
      <c r="A813" s="24"/>
    </row>
    <row r="814" spans="1:1" s="16" customFormat="1">
      <c r="A814" s="24"/>
    </row>
    <row r="815" spans="1:1" s="16" customFormat="1">
      <c r="A815" s="24"/>
    </row>
    <row r="816" spans="1:1" s="16" customFormat="1">
      <c r="A816" s="24"/>
    </row>
    <row r="817" spans="1:1" s="16" customFormat="1">
      <c r="A817" s="24"/>
    </row>
    <row r="818" spans="1:1" s="16" customFormat="1">
      <c r="A818" s="24"/>
    </row>
    <row r="819" spans="1:1" s="16" customFormat="1">
      <c r="A819" s="24"/>
    </row>
    <row r="820" spans="1:1" s="16" customFormat="1">
      <c r="A820" s="24"/>
    </row>
    <row r="821" spans="1:1" s="16" customFormat="1">
      <c r="A821" s="24"/>
    </row>
    <row r="822" spans="1:1" s="16" customFormat="1">
      <c r="A822" s="24"/>
    </row>
    <row r="823" spans="1:1" s="16" customFormat="1">
      <c r="A823" s="24"/>
    </row>
    <row r="824" spans="1:1" s="16" customFormat="1">
      <c r="A824" s="24"/>
    </row>
    <row r="825" spans="1:1" s="16" customFormat="1">
      <c r="A825" s="24"/>
    </row>
    <row r="826" spans="1:1" s="16" customFormat="1">
      <c r="A826" s="24"/>
    </row>
    <row r="827" spans="1:1" s="16" customFormat="1">
      <c r="A827" s="24"/>
    </row>
    <row r="828" spans="1:1" s="16" customFormat="1">
      <c r="A828" s="24"/>
    </row>
    <row r="829" spans="1:1" s="16" customFormat="1">
      <c r="A829" s="24"/>
    </row>
    <row r="830" spans="1:1" s="16" customFormat="1">
      <c r="A830" s="24"/>
    </row>
    <row r="831" spans="1:1" s="16" customFormat="1">
      <c r="A831" s="24"/>
    </row>
    <row r="832" spans="1:1" s="16" customFormat="1">
      <c r="A832" s="24"/>
    </row>
    <row r="833" spans="1:1" s="16" customFormat="1">
      <c r="A833" s="24"/>
    </row>
    <row r="834" spans="1:1" s="16" customFormat="1">
      <c r="A834" s="24"/>
    </row>
    <row r="835" spans="1:1" s="16" customFormat="1">
      <c r="A835" s="24"/>
    </row>
    <row r="836" spans="1:1" s="16" customFormat="1">
      <c r="A836" s="24"/>
    </row>
    <row r="837" spans="1:1" s="16" customFormat="1">
      <c r="A837" s="24"/>
    </row>
    <row r="838" spans="1:1" s="16" customFormat="1">
      <c r="A838" s="24"/>
    </row>
    <row r="839" spans="1:1" s="16" customFormat="1">
      <c r="A839" s="24"/>
    </row>
    <row r="840" spans="1:1" s="16" customFormat="1">
      <c r="A840" s="24"/>
    </row>
    <row r="841" spans="1:1" s="16" customFormat="1">
      <c r="A841" s="24"/>
    </row>
    <row r="842" spans="1:1" s="16" customFormat="1">
      <c r="A842" s="24"/>
    </row>
    <row r="843" spans="1:1" s="16" customFormat="1">
      <c r="A843" s="24"/>
    </row>
    <row r="844" spans="1:1" s="16" customFormat="1">
      <c r="A844" s="24"/>
    </row>
    <row r="845" spans="1:1" s="16" customFormat="1">
      <c r="A845" s="24"/>
    </row>
    <row r="846" spans="1:1" s="16" customFormat="1">
      <c r="A846" s="24"/>
    </row>
    <row r="847" spans="1:1" s="16" customFormat="1">
      <c r="A847" s="24"/>
    </row>
    <row r="848" spans="1:1" s="16" customFormat="1">
      <c r="A848" s="24"/>
    </row>
    <row r="849" spans="1:1" s="16" customFormat="1">
      <c r="A849" s="24"/>
    </row>
    <row r="850" spans="1:1" s="16" customFormat="1">
      <c r="A850" s="24"/>
    </row>
    <row r="851" spans="1:1" s="16" customFormat="1">
      <c r="A851" s="24"/>
    </row>
    <row r="852" spans="1:1" s="16" customFormat="1">
      <c r="A852" s="24"/>
    </row>
    <row r="853" spans="1:1" s="16" customFormat="1">
      <c r="A853" s="24"/>
    </row>
    <row r="854" spans="1:1" s="16" customFormat="1">
      <c r="A854" s="24"/>
    </row>
    <row r="855" spans="1:1" s="16" customFormat="1">
      <c r="A855" s="24"/>
    </row>
    <row r="856" spans="1:1" s="16" customFormat="1">
      <c r="A856" s="24"/>
    </row>
    <row r="857" spans="1:1" s="16" customFormat="1">
      <c r="A857" s="24"/>
    </row>
    <row r="858" spans="1:1" s="16" customFormat="1">
      <c r="A858" s="24"/>
    </row>
    <row r="859" spans="1:1" s="16" customFormat="1">
      <c r="A859" s="24"/>
    </row>
    <row r="860" spans="1:1" s="16" customFormat="1">
      <c r="A860" s="24"/>
    </row>
    <row r="861" spans="1:1" s="16" customFormat="1">
      <c r="A861" s="24"/>
    </row>
    <row r="862" spans="1:1" s="16" customFormat="1">
      <c r="A862" s="24"/>
    </row>
    <row r="863" spans="1:1" s="16" customFormat="1">
      <c r="A863" s="24"/>
    </row>
    <row r="864" spans="1:1" s="16" customFormat="1">
      <c r="A864" s="24"/>
    </row>
    <row r="865" spans="1:1" s="16" customFormat="1">
      <c r="A865" s="24"/>
    </row>
    <row r="866" spans="1:1" s="16" customFormat="1">
      <c r="A866" s="24"/>
    </row>
    <row r="867" spans="1:1" s="16" customFormat="1">
      <c r="A867" s="24"/>
    </row>
    <row r="868" spans="1:1" s="16" customFormat="1">
      <c r="A868" s="24"/>
    </row>
    <row r="869" spans="1:1" s="16" customFormat="1">
      <c r="A869" s="24"/>
    </row>
    <row r="870" spans="1:1" s="16" customFormat="1">
      <c r="A870" s="24"/>
    </row>
    <row r="871" spans="1:1" s="16" customFormat="1">
      <c r="A871" s="24"/>
    </row>
    <row r="872" spans="1:1" s="16" customFormat="1">
      <c r="A872" s="24"/>
    </row>
    <row r="873" spans="1:1" s="16" customFormat="1">
      <c r="A873" s="24"/>
    </row>
    <row r="874" spans="1:1" s="16" customFormat="1">
      <c r="A874" s="24"/>
    </row>
    <row r="875" spans="1:1" s="16" customFormat="1">
      <c r="A875" s="24"/>
    </row>
    <row r="876" spans="1:1" s="16" customFormat="1">
      <c r="A876" s="24"/>
    </row>
    <row r="877" spans="1:1" s="16" customFormat="1">
      <c r="A877" s="24"/>
    </row>
    <row r="878" spans="1:1" s="16" customFormat="1">
      <c r="A878" s="24"/>
    </row>
    <row r="879" spans="1:1" s="16" customFormat="1">
      <c r="A879" s="24"/>
    </row>
    <row r="880" spans="1:1" s="16" customFormat="1">
      <c r="A880" s="24"/>
    </row>
    <row r="881" spans="1:1" s="16" customFormat="1">
      <c r="A881" s="24"/>
    </row>
    <row r="882" spans="1:1" s="16" customFormat="1">
      <c r="A882" s="24"/>
    </row>
    <row r="883" spans="1:1" s="16" customFormat="1">
      <c r="A883" s="24"/>
    </row>
    <row r="884" spans="1:1" s="16" customFormat="1">
      <c r="A884" s="24"/>
    </row>
    <row r="885" spans="1:1" s="16" customFormat="1">
      <c r="A885" s="24"/>
    </row>
    <row r="886" spans="1:1" s="16" customFormat="1">
      <c r="A886" s="24"/>
    </row>
    <row r="887" spans="1:1" s="16" customFormat="1">
      <c r="A887" s="24"/>
    </row>
    <row r="888" spans="1:1" s="16" customFormat="1">
      <c r="A888" s="24"/>
    </row>
    <row r="889" spans="1:1" s="16" customFormat="1">
      <c r="A889" s="24"/>
    </row>
    <row r="890" spans="1:1" s="16" customFormat="1">
      <c r="A890" s="24"/>
    </row>
    <row r="891" spans="1:1" s="16" customFormat="1">
      <c r="A891" s="24"/>
    </row>
    <row r="892" spans="1:1" s="16" customFormat="1">
      <c r="A892" s="24"/>
    </row>
    <row r="893" spans="1:1" s="16" customFormat="1">
      <c r="A893" s="24"/>
    </row>
    <row r="894" spans="1:1" s="16" customFormat="1">
      <c r="A894" s="24"/>
    </row>
    <row r="895" spans="1:1" s="16" customFormat="1">
      <c r="A895" s="24"/>
    </row>
    <row r="896" spans="1:1" s="16" customFormat="1">
      <c r="A896" s="24"/>
    </row>
    <row r="897" spans="1:1" s="16" customFormat="1">
      <c r="A897" s="24"/>
    </row>
    <row r="898" spans="1:1" s="16" customFormat="1">
      <c r="A898" s="24"/>
    </row>
    <row r="899" spans="1:1" s="16" customFormat="1">
      <c r="A899" s="24"/>
    </row>
    <row r="900" spans="1:1" s="16" customFormat="1">
      <c r="A900" s="24"/>
    </row>
    <row r="901" spans="1:1" s="16" customFormat="1">
      <c r="A901" s="24"/>
    </row>
    <row r="902" spans="1:1" s="16" customFormat="1">
      <c r="A902" s="24"/>
    </row>
    <row r="903" spans="1:1" s="16" customFormat="1">
      <c r="A903" s="24"/>
    </row>
    <row r="904" spans="1:1" s="16" customFormat="1">
      <c r="A904" s="24"/>
    </row>
    <row r="905" spans="1:1" s="16" customFormat="1">
      <c r="A905" s="24"/>
    </row>
    <row r="906" spans="1:1" s="16" customFormat="1">
      <c r="A906" s="24"/>
    </row>
    <row r="907" spans="1:1" s="16" customFormat="1">
      <c r="A907" s="24"/>
    </row>
    <row r="908" spans="1:1" s="16" customFormat="1">
      <c r="A908" s="24"/>
    </row>
    <row r="909" spans="1:1" s="16" customFormat="1">
      <c r="A909" s="24"/>
    </row>
    <row r="910" spans="1:1" s="16" customFormat="1">
      <c r="A910" s="24"/>
    </row>
    <row r="911" spans="1:1" s="16" customFormat="1">
      <c r="A911" s="24"/>
    </row>
    <row r="912" spans="1:1" s="16" customFormat="1">
      <c r="A912" s="24"/>
    </row>
    <row r="913" spans="1:1" s="16" customFormat="1">
      <c r="A913" s="24"/>
    </row>
    <row r="914" spans="1:1" s="16" customFormat="1">
      <c r="A914" s="24"/>
    </row>
    <row r="915" spans="1:1" s="16" customFormat="1">
      <c r="A915" s="24"/>
    </row>
    <row r="916" spans="1:1" s="16" customFormat="1">
      <c r="A916" s="24"/>
    </row>
    <row r="917" spans="1:1" s="16" customFormat="1">
      <c r="A917" s="24"/>
    </row>
    <row r="918" spans="1:1" s="16" customFormat="1">
      <c r="A918" s="24"/>
    </row>
    <row r="919" spans="1:1" s="16" customFormat="1">
      <c r="A919" s="24"/>
    </row>
    <row r="920" spans="1:1" s="16" customFormat="1">
      <c r="A920" s="24"/>
    </row>
    <row r="921" spans="1:1" s="16" customFormat="1">
      <c r="A921" s="24"/>
    </row>
    <row r="922" spans="1:1" s="16" customFormat="1">
      <c r="A922" s="24"/>
    </row>
    <row r="923" spans="1:1" s="16" customFormat="1">
      <c r="A923" s="24"/>
    </row>
    <row r="924" spans="1:1" s="16" customFormat="1">
      <c r="A924" s="24"/>
    </row>
    <row r="925" spans="1:1" s="16" customFormat="1">
      <c r="A925" s="24"/>
    </row>
    <row r="926" spans="1:1" s="16" customFormat="1">
      <c r="A926" s="24"/>
    </row>
    <row r="927" spans="1:1" s="16" customFormat="1">
      <c r="A927" s="24"/>
    </row>
    <row r="928" spans="1:1" s="16" customFormat="1">
      <c r="A928" s="24"/>
    </row>
    <row r="929" spans="1:1" s="16" customFormat="1">
      <c r="A929" s="24"/>
    </row>
    <row r="930" spans="1:1" s="16" customFormat="1">
      <c r="A930" s="24"/>
    </row>
    <row r="931" spans="1:1" s="16" customFormat="1">
      <c r="A931" s="24"/>
    </row>
    <row r="932" spans="1:1" s="16" customFormat="1">
      <c r="A932" s="24"/>
    </row>
    <row r="933" spans="1:1" s="16" customFormat="1">
      <c r="A933" s="24"/>
    </row>
    <row r="934" spans="1:1" s="16" customFormat="1">
      <c r="A934" s="24"/>
    </row>
    <row r="935" spans="1:1" s="16" customFormat="1">
      <c r="A935" s="24"/>
    </row>
    <row r="936" spans="1:1" s="16" customFormat="1">
      <c r="A936" s="24"/>
    </row>
    <row r="937" spans="1:1" s="16" customFormat="1">
      <c r="A937" s="24"/>
    </row>
    <row r="938" spans="1:1" s="16" customFormat="1">
      <c r="A938" s="24"/>
    </row>
    <row r="939" spans="1:1" s="16" customFormat="1">
      <c r="A939" s="24"/>
    </row>
    <row r="940" spans="1:1" s="16" customFormat="1">
      <c r="A940" s="24"/>
    </row>
    <row r="941" spans="1:1" s="16" customFormat="1">
      <c r="A941" s="24"/>
    </row>
    <row r="942" spans="1:1" s="16" customFormat="1">
      <c r="A942" s="24"/>
    </row>
    <row r="943" spans="1:1" s="16" customFormat="1">
      <c r="A943" s="24"/>
    </row>
    <row r="944" spans="1:1" s="16" customFormat="1">
      <c r="A944" s="24"/>
    </row>
    <row r="945" spans="1:1" s="16" customFormat="1">
      <c r="A945" s="24"/>
    </row>
    <row r="946" spans="1:1" s="16" customFormat="1">
      <c r="A946" s="24"/>
    </row>
    <row r="947" spans="1:1" s="16" customFormat="1">
      <c r="A947" s="24"/>
    </row>
    <row r="948" spans="1:1" s="16" customFormat="1">
      <c r="A948" s="24"/>
    </row>
    <row r="949" spans="1:1" s="16" customFormat="1">
      <c r="A949" s="24"/>
    </row>
    <row r="950" spans="1:1" s="16" customFormat="1">
      <c r="A950" s="24"/>
    </row>
    <row r="951" spans="1:1" s="16" customFormat="1">
      <c r="A951" s="24"/>
    </row>
    <row r="952" spans="1:1" s="16" customFormat="1">
      <c r="A952" s="24"/>
    </row>
    <row r="953" spans="1:1" s="16" customFormat="1">
      <c r="A953" s="24"/>
    </row>
    <row r="954" spans="1:1" s="16" customFormat="1">
      <c r="A954" s="24"/>
    </row>
    <row r="955" spans="1:1" s="16" customFormat="1">
      <c r="A955" s="24"/>
    </row>
    <row r="956" spans="1:1" s="16" customFormat="1">
      <c r="A956" s="24"/>
    </row>
    <row r="957" spans="1:1" s="16" customFormat="1">
      <c r="A957" s="24"/>
    </row>
    <row r="958" spans="1:1" s="16" customFormat="1">
      <c r="A958" s="24"/>
    </row>
    <row r="959" spans="1:1" s="16" customFormat="1">
      <c r="A959" s="24"/>
    </row>
    <row r="960" spans="1:1" s="16" customFormat="1">
      <c r="A960" s="24"/>
    </row>
    <row r="961" spans="1:1" s="16" customFormat="1">
      <c r="A961" s="24"/>
    </row>
    <row r="962" spans="1:1" s="16" customFormat="1">
      <c r="A962" s="24"/>
    </row>
    <row r="963" spans="1:1" s="16" customFormat="1">
      <c r="A963" s="24"/>
    </row>
    <row r="964" spans="1:1" s="16" customFormat="1">
      <c r="A964" s="24"/>
    </row>
    <row r="965" spans="1:1" s="16" customFormat="1">
      <c r="A965" s="24"/>
    </row>
    <row r="966" spans="1:1" s="16" customFormat="1">
      <c r="A966" s="24"/>
    </row>
    <row r="967" spans="1:1" s="16" customFormat="1">
      <c r="A967" s="24"/>
    </row>
    <row r="968" spans="1:1" s="16" customFormat="1">
      <c r="A968" s="24"/>
    </row>
    <row r="969" spans="1:1" s="16" customFormat="1">
      <c r="A969" s="24"/>
    </row>
    <row r="970" spans="1:1" s="16" customFormat="1">
      <c r="A970" s="24"/>
    </row>
    <row r="971" spans="1:1" s="16" customFormat="1">
      <c r="A971" s="24"/>
    </row>
    <row r="972" spans="1:1" s="16" customFormat="1">
      <c r="A972" s="24"/>
    </row>
    <row r="973" spans="1:1" s="16" customFormat="1">
      <c r="A973" s="24"/>
    </row>
    <row r="974" spans="1:1" s="16" customFormat="1">
      <c r="A974" s="24"/>
    </row>
    <row r="975" spans="1:1" s="16" customFormat="1">
      <c r="A975" s="24"/>
    </row>
    <row r="976" spans="1:1" s="16" customFormat="1">
      <c r="A976" s="24"/>
    </row>
    <row r="977" spans="1:1" s="16" customFormat="1">
      <c r="A977" s="24"/>
    </row>
    <row r="978" spans="1:1" s="16" customFormat="1">
      <c r="A978" s="24"/>
    </row>
    <row r="979" spans="1:1" s="16" customFormat="1">
      <c r="A979" s="24"/>
    </row>
    <row r="980" spans="1:1" s="16" customFormat="1">
      <c r="A980" s="24"/>
    </row>
    <row r="981" spans="1:1" s="16" customFormat="1">
      <c r="A981" s="24"/>
    </row>
    <row r="982" spans="1:1" s="16" customFormat="1">
      <c r="A982" s="24"/>
    </row>
    <row r="983" spans="1:1" s="16" customFormat="1">
      <c r="A983" s="24"/>
    </row>
    <row r="984" spans="1:1" s="16" customFormat="1">
      <c r="A984" s="24"/>
    </row>
    <row r="985" spans="1:1" s="16" customFormat="1">
      <c r="A985" s="24"/>
    </row>
    <row r="986" spans="1:1" s="16" customFormat="1">
      <c r="A986" s="24"/>
    </row>
    <row r="987" spans="1:1" s="16" customFormat="1">
      <c r="A987" s="24"/>
    </row>
    <row r="988" spans="1:1" s="16" customFormat="1">
      <c r="A988" s="24"/>
    </row>
    <row r="989" spans="1:1" s="16" customFormat="1">
      <c r="A989" s="24"/>
    </row>
    <row r="990" spans="1:1" s="16" customFormat="1">
      <c r="A990" s="24"/>
    </row>
    <row r="991" spans="1:1" s="16" customFormat="1">
      <c r="A991" s="24"/>
    </row>
    <row r="992" spans="1:1" s="16" customFormat="1">
      <c r="A992" s="24"/>
    </row>
    <row r="993" spans="1:1" s="16" customFormat="1">
      <c r="A993" s="24"/>
    </row>
    <row r="994" spans="1:1" s="16" customFormat="1">
      <c r="A994" s="24"/>
    </row>
    <row r="995" spans="1:1" s="16" customFormat="1">
      <c r="A995" s="24"/>
    </row>
    <row r="996" spans="1:1" s="16" customFormat="1">
      <c r="A996" s="24"/>
    </row>
    <row r="997" spans="1:1" s="16" customFormat="1">
      <c r="A997" s="24"/>
    </row>
    <row r="998" spans="1:1" s="16" customFormat="1">
      <c r="A998" s="24"/>
    </row>
    <row r="999" spans="1:1" s="16" customFormat="1">
      <c r="A999" s="24"/>
    </row>
    <row r="1000" spans="1:1" s="16" customFormat="1">
      <c r="A1000" s="24"/>
    </row>
    <row r="1001" spans="1:1" s="16" customFormat="1">
      <c r="A1001" s="24"/>
    </row>
    <row r="1002" spans="1:1" s="16" customFormat="1">
      <c r="A1002" s="24"/>
    </row>
    <row r="1003" spans="1:1" s="16" customFormat="1">
      <c r="A1003" s="24"/>
    </row>
    <row r="1004" spans="1:1" s="16" customFormat="1">
      <c r="A1004" s="24"/>
    </row>
    <row r="1005" spans="1:1" s="16" customFormat="1">
      <c r="A1005" s="24"/>
    </row>
    <row r="1006" spans="1:1" s="16" customFormat="1">
      <c r="A1006" s="24"/>
    </row>
    <row r="1007" spans="1:1" s="16" customFormat="1">
      <c r="A1007" s="24"/>
    </row>
    <row r="1008" spans="1:1" s="16" customFormat="1">
      <c r="A1008" s="24"/>
    </row>
    <row r="1009" spans="1:1" s="16" customFormat="1">
      <c r="A1009" s="24"/>
    </row>
    <row r="1010" spans="1:1" s="16" customFormat="1">
      <c r="A1010" s="24"/>
    </row>
    <row r="1011" spans="1:1" s="16" customFormat="1">
      <c r="A1011" s="24"/>
    </row>
    <row r="1012" spans="1:1" s="16" customFormat="1">
      <c r="A1012" s="24"/>
    </row>
    <row r="1013" spans="1:1" s="16" customFormat="1">
      <c r="A1013" s="24"/>
    </row>
    <row r="1014" spans="1:1" s="16" customFormat="1">
      <c r="A1014" s="24"/>
    </row>
    <row r="1015" spans="1:1" s="16" customFormat="1">
      <c r="A1015" s="24"/>
    </row>
    <row r="1016" spans="1:1" s="16" customFormat="1">
      <c r="A1016" s="24"/>
    </row>
    <row r="1017" spans="1:1" s="16" customFormat="1">
      <c r="A1017" s="24"/>
    </row>
    <row r="1018" spans="1:1" s="16" customFormat="1">
      <c r="A1018" s="24"/>
    </row>
    <row r="1019" spans="1:1" s="16" customFormat="1">
      <c r="A1019" s="24"/>
    </row>
    <row r="1020" spans="1:1" s="16" customFormat="1">
      <c r="A1020" s="24"/>
    </row>
    <row r="1021" spans="1:1" s="16" customFormat="1">
      <c r="A1021" s="24"/>
    </row>
    <row r="1022" spans="1:1" s="16" customFormat="1">
      <c r="A1022" s="24"/>
    </row>
    <row r="1023" spans="1:1" s="16" customFormat="1">
      <c r="A1023" s="24"/>
    </row>
    <row r="1024" spans="1:1" s="16" customFormat="1">
      <c r="A1024" s="24"/>
    </row>
    <row r="1025" spans="1:1" s="16" customFormat="1">
      <c r="A1025" s="24"/>
    </row>
    <row r="1026" spans="1:1" s="16" customFormat="1">
      <c r="A1026" s="24"/>
    </row>
    <row r="1027" spans="1:1" s="16" customFormat="1">
      <c r="A1027" s="24"/>
    </row>
    <row r="1028" spans="1:1" s="16" customFormat="1">
      <c r="A1028" s="24"/>
    </row>
    <row r="1029" spans="1:1" s="16" customFormat="1">
      <c r="A1029" s="24"/>
    </row>
    <row r="1030" spans="1:1" s="16" customFormat="1">
      <c r="A1030" s="24"/>
    </row>
    <row r="1031" spans="1:1" s="16" customFormat="1">
      <c r="A1031" s="24"/>
    </row>
    <row r="1032" spans="1:1" s="16" customFormat="1">
      <c r="A1032" s="24"/>
    </row>
    <row r="1033" spans="1:1" s="16" customFormat="1">
      <c r="A1033" s="24"/>
    </row>
    <row r="1034" spans="1:1" s="16" customFormat="1">
      <c r="A1034" s="24"/>
    </row>
    <row r="1035" spans="1:1" s="16" customFormat="1">
      <c r="A1035" s="24"/>
    </row>
    <row r="1036" spans="1:1" s="16" customFormat="1">
      <c r="A1036" s="24"/>
    </row>
    <row r="1037" spans="1:1" s="16" customFormat="1">
      <c r="A1037" s="24"/>
    </row>
    <row r="1038" spans="1:1" s="16" customFormat="1">
      <c r="A1038" s="24"/>
    </row>
    <row r="1039" spans="1:1" s="16" customFormat="1">
      <c r="A1039" s="24"/>
    </row>
    <row r="1040" spans="1:1" s="16" customFormat="1">
      <c r="A1040" s="24"/>
    </row>
    <row r="1041" spans="1:1" s="16" customFormat="1">
      <c r="A1041" s="24"/>
    </row>
    <row r="1042" spans="1:1" s="16" customFormat="1">
      <c r="A1042" s="24"/>
    </row>
    <row r="1043" spans="1:1" s="16" customFormat="1">
      <c r="A1043" s="24"/>
    </row>
    <row r="1044" spans="1:1" s="16" customFormat="1">
      <c r="A1044" s="24"/>
    </row>
    <row r="1045" spans="1:1" s="16" customFormat="1">
      <c r="A1045" s="24"/>
    </row>
    <row r="1046" spans="1:1" s="16" customFormat="1">
      <c r="A1046" s="24"/>
    </row>
    <row r="1047" spans="1:1" s="16" customFormat="1">
      <c r="A1047" s="24"/>
    </row>
    <row r="1048" spans="1:1" s="16" customFormat="1">
      <c r="A1048" s="24"/>
    </row>
    <row r="1049" spans="1:1" s="16" customFormat="1">
      <c r="A1049" s="24"/>
    </row>
    <row r="1050" spans="1:1" s="16" customFormat="1">
      <c r="A1050" s="24"/>
    </row>
    <row r="1051" spans="1:1" s="16" customFormat="1">
      <c r="A1051" s="24"/>
    </row>
    <row r="1052" spans="1:1" s="16" customFormat="1">
      <c r="A1052" s="24"/>
    </row>
    <row r="1053" spans="1:1" s="16" customFormat="1">
      <c r="A1053" s="24"/>
    </row>
    <row r="1054" spans="1:1" s="16" customFormat="1">
      <c r="A1054" s="24"/>
    </row>
    <row r="1055" spans="1:1" s="16" customFormat="1">
      <c r="A1055" s="24"/>
    </row>
    <row r="1056" spans="1:1" s="16" customFormat="1">
      <c r="A1056" s="24"/>
    </row>
    <row r="1057" spans="1:1" s="16" customFormat="1">
      <c r="A1057" s="24"/>
    </row>
    <row r="1058" spans="1:1" s="16" customFormat="1">
      <c r="A1058" s="24"/>
    </row>
    <row r="1059" spans="1:1" s="16" customFormat="1">
      <c r="A1059" s="24"/>
    </row>
    <row r="1060" spans="1:1" s="16" customFormat="1">
      <c r="A1060" s="24"/>
    </row>
    <row r="1061" spans="1:1" s="16" customFormat="1">
      <c r="A1061" s="24"/>
    </row>
    <row r="1062" spans="1:1" s="16" customFormat="1">
      <c r="A1062" s="24"/>
    </row>
    <row r="1063" spans="1:1" s="16" customFormat="1">
      <c r="A1063" s="24"/>
    </row>
    <row r="1064" spans="1:1" s="16" customFormat="1">
      <c r="A1064" s="24"/>
    </row>
    <row r="1065" spans="1:1" s="16" customFormat="1">
      <c r="A1065" s="24"/>
    </row>
    <row r="1066" spans="1:1" s="16" customFormat="1">
      <c r="A1066" s="24"/>
    </row>
    <row r="1067" spans="1:1" s="16" customFormat="1">
      <c r="A1067" s="24"/>
    </row>
    <row r="1068" spans="1:1" s="16" customFormat="1">
      <c r="A1068" s="24"/>
    </row>
    <row r="1069" spans="1:1" s="16" customFormat="1">
      <c r="A1069" s="24"/>
    </row>
    <row r="1070" spans="1:1" s="16" customFormat="1">
      <c r="A1070" s="24"/>
    </row>
    <row r="1071" spans="1:1" s="16" customFormat="1">
      <c r="A1071" s="24"/>
    </row>
    <row r="1072" spans="1:1" s="16" customFormat="1">
      <c r="A1072" s="24"/>
    </row>
    <row r="1073" spans="1:1" s="16" customFormat="1">
      <c r="A1073" s="24"/>
    </row>
    <row r="1074" spans="1:1" s="16" customFormat="1">
      <c r="A1074" s="24"/>
    </row>
    <row r="1075" spans="1:1" s="16" customFormat="1">
      <c r="A1075" s="24"/>
    </row>
    <row r="1076" spans="1:1" s="16" customFormat="1">
      <c r="A1076" s="24"/>
    </row>
    <row r="1077" spans="1:1" s="16" customFormat="1">
      <c r="A1077" s="24"/>
    </row>
    <row r="1078" spans="1:1" s="16" customFormat="1">
      <c r="A1078" s="24"/>
    </row>
    <row r="1079" spans="1:1" s="16" customFormat="1">
      <c r="A1079" s="24"/>
    </row>
    <row r="1080" spans="1:1" s="16" customFormat="1">
      <c r="A1080" s="24"/>
    </row>
    <row r="1081" spans="1:1" s="16" customFormat="1">
      <c r="A1081" s="24"/>
    </row>
    <row r="1082" spans="1:1" s="16" customFormat="1">
      <c r="A1082" s="24"/>
    </row>
    <row r="1083" spans="1:1" s="16" customFormat="1">
      <c r="A1083" s="24"/>
    </row>
    <row r="1084" spans="1:1" s="16" customFormat="1">
      <c r="A1084" s="24"/>
    </row>
    <row r="1085" spans="1:1" s="16" customFormat="1">
      <c r="A1085" s="24"/>
    </row>
    <row r="1086" spans="1:1" s="16" customFormat="1">
      <c r="A1086" s="24"/>
    </row>
    <row r="1087" spans="1:1" s="16" customFormat="1">
      <c r="A1087" s="24"/>
    </row>
    <row r="1088" spans="1:1" s="16" customFormat="1">
      <c r="A1088" s="24"/>
    </row>
    <row r="1089" spans="1:1" s="16" customFormat="1">
      <c r="A1089" s="24"/>
    </row>
    <row r="1090" spans="1:1" s="16" customFormat="1">
      <c r="A1090" s="24"/>
    </row>
    <row r="1091" spans="1:1" s="16" customFormat="1">
      <c r="A1091" s="24"/>
    </row>
    <row r="1092" spans="1:1" s="16" customFormat="1">
      <c r="A1092" s="24"/>
    </row>
    <row r="1093" spans="1:1" s="16" customFormat="1">
      <c r="A1093" s="24"/>
    </row>
    <row r="1094" spans="1:1" s="16" customFormat="1">
      <c r="A1094" s="24"/>
    </row>
    <row r="1095" spans="1:1" s="16" customFormat="1">
      <c r="A1095" s="24"/>
    </row>
    <row r="1096" spans="1:1" s="16" customFormat="1">
      <c r="A1096" s="24"/>
    </row>
    <row r="1097" spans="1:1" s="16" customFormat="1">
      <c r="A1097" s="24"/>
    </row>
    <row r="1098" spans="1:1" s="16" customFormat="1">
      <c r="A1098" s="24"/>
    </row>
    <row r="1099" spans="1:1" s="16" customFormat="1">
      <c r="A1099" s="24"/>
    </row>
    <row r="1100" spans="1:1" s="16" customFormat="1">
      <c r="A1100" s="24"/>
    </row>
    <row r="1101" spans="1:1" s="16" customFormat="1">
      <c r="A1101" s="24"/>
    </row>
    <row r="1102" spans="1:1" s="16" customFormat="1">
      <c r="A1102" s="24"/>
    </row>
    <row r="1103" spans="1:1" s="16" customFormat="1">
      <c r="A1103" s="24"/>
    </row>
    <row r="1104" spans="1:1" s="16" customFormat="1">
      <c r="A1104" s="24"/>
    </row>
    <row r="1105" spans="1:1" s="16" customFormat="1">
      <c r="A1105" s="24"/>
    </row>
    <row r="1106" spans="1:1" s="16" customFormat="1">
      <c r="A1106" s="24"/>
    </row>
    <row r="1107" spans="1:1" s="16" customFormat="1">
      <c r="A1107" s="24"/>
    </row>
    <row r="1108" spans="1:1" s="16" customFormat="1">
      <c r="A1108" s="24"/>
    </row>
    <row r="1109" spans="1:1" s="16" customFormat="1">
      <c r="A1109" s="24"/>
    </row>
    <row r="1110" spans="1:1" s="16" customFormat="1">
      <c r="A1110" s="24"/>
    </row>
    <row r="1111" spans="1:1" s="16" customFormat="1">
      <c r="A1111" s="24"/>
    </row>
    <row r="1112" spans="1:1" s="16" customFormat="1">
      <c r="A1112" s="24"/>
    </row>
    <row r="1113" spans="1:1" s="16" customFormat="1">
      <c r="A1113" s="24"/>
    </row>
    <row r="1114" spans="1:1" s="16" customFormat="1">
      <c r="A1114" s="24"/>
    </row>
    <row r="1115" spans="1:1" s="16" customFormat="1">
      <c r="A1115" s="24"/>
    </row>
    <row r="1116" spans="1:1" s="16" customFormat="1">
      <c r="A1116" s="24"/>
    </row>
    <row r="1117" spans="1:1" s="16" customFormat="1">
      <c r="A1117" s="24"/>
    </row>
    <row r="1118" spans="1:1" s="16" customFormat="1">
      <c r="A1118" s="24"/>
    </row>
    <row r="1119" spans="1:1" s="16" customFormat="1">
      <c r="A1119" s="24"/>
    </row>
    <row r="1120" spans="1:1" s="16" customFormat="1">
      <c r="A1120" s="24"/>
    </row>
    <row r="1121" spans="1:1" s="16" customFormat="1">
      <c r="A1121" s="24"/>
    </row>
    <row r="1122" spans="1:1" s="16" customFormat="1">
      <c r="A1122" s="24"/>
    </row>
    <row r="1123" spans="1:1" s="16" customFormat="1">
      <c r="A1123" s="24"/>
    </row>
    <row r="1124" spans="1:1" s="16" customFormat="1">
      <c r="A1124" s="24"/>
    </row>
    <row r="1125" spans="1:1" s="16" customFormat="1">
      <c r="A1125" s="24"/>
    </row>
    <row r="1126" spans="1:1" s="16" customFormat="1">
      <c r="A1126" s="24"/>
    </row>
    <row r="1127" spans="1:1" s="16" customFormat="1">
      <c r="A1127" s="24"/>
    </row>
    <row r="1128" spans="1:1" s="16" customFormat="1">
      <c r="A1128" s="24"/>
    </row>
    <row r="1129" spans="1:1" s="16" customFormat="1">
      <c r="A1129" s="24"/>
    </row>
    <row r="1130" spans="1:1" s="16" customFormat="1">
      <c r="A1130" s="24"/>
    </row>
    <row r="1131" spans="1:1" s="16" customFormat="1">
      <c r="A1131" s="24"/>
    </row>
    <row r="1132" spans="1:1" s="16" customFormat="1">
      <c r="A1132" s="24"/>
    </row>
    <row r="1133" spans="1:1" s="16" customFormat="1">
      <c r="A1133" s="24"/>
    </row>
    <row r="1134" spans="1:1" s="16" customFormat="1">
      <c r="A1134" s="24"/>
    </row>
    <row r="1135" spans="1:1" s="16" customFormat="1">
      <c r="A1135" s="24"/>
    </row>
    <row r="1136" spans="1:1" s="16" customFormat="1">
      <c r="A1136" s="24"/>
    </row>
    <row r="1137" spans="1:1" s="16" customFormat="1">
      <c r="A1137" s="24"/>
    </row>
    <row r="1138" spans="1:1" s="16" customFormat="1">
      <c r="A1138" s="24"/>
    </row>
    <row r="1139" spans="1:1" s="16" customFormat="1">
      <c r="A1139" s="24"/>
    </row>
    <row r="1140" spans="1:1" s="16" customFormat="1">
      <c r="A1140" s="24"/>
    </row>
    <row r="1141" spans="1:1" s="16" customFormat="1">
      <c r="A1141" s="24"/>
    </row>
    <row r="1142" spans="1:1" s="16" customFormat="1">
      <c r="A1142" s="24"/>
    </row>
    <row r="1143" spans="1:1" s="16" customFormat="1">
      <c r="A1143" s="24"/>
    </row>
    <row r="1144" spans="1:1" s="16" customFormat="1">
      <c r="A1144" s="24"/>
    </row>
    <row r="1145" spans="1:1" s="16" customFormat="1">
      <c r="A1145" s="24"/>
    </row>
    <row r="1146" spans="1:1" s="16" customFormat="1">
      <c r="A1146" s="24"/>
    </row>
    <row r="1147" spans="1:1" s="16" customFormat="1">
      <c r="A1147" s="24"/>
    </row>
    <row r="1148" spans="1:1" s="16" customFormat="1">
      <c r="A1148" s="24"/>
    </row>
    <row r="1149" spans="1:1" s="16" customFormat="1">
      <c r="A1149" s="24"/>
    </row>
    <row r="1150" spans="1:1" s="16" customFormat="1">
      <c r="A1150" s="24"/>
    </row>
    <row r="1151" spans="1:1" s="16" customFormat="1">
      <c r="A1151" s="24"/>
    </row>
    <row r="1152" spans="1:1" s="16" customFormat="1">
      <c r="A1152" s="24"/>
    </row>
    <row r="1153" spans="1:1" s="16" customFormat="1">
      <c r="A1153" s="24"/>
    </row>
    <row r="1154" spans="1:1" s="16" customFormat="1">
      <c r="A1154" s="24"/>
    </row>
    <row r="1155" spans="1:1" s="16" customFormat="1">
      <c r="A1155" s="24"/>
    </row>
    <row r="1156" spans="1:1" s="16" customFormat="1">
      <c r="A1156" s="24"/>
    </row>
    <row r="1157" spans="1:1" s="16" customFormat="1">
      <c r="A1157" s="24"/>
    </row>
    <row r="1158" spans="1:1" s="16" customFormat="1">
      <c r="A1158" s="24"/>
    </row>
    <row r="1159" spans="1:1" s="16" customFormat="1">
      <c r="A1159" s="24"/>
    </row>
    <row r="1160" spans="1:1" s="16" customFormat="1">
      <c r="A1160" s="24"/>
    </row>
    <row r="1161" spans="1:1" s="16" customFormat="1">
      <c r="A1161" s="24"/>
    </row>
    <row r="1162" spans="1:1" s="16" customFormat="1">
      <c r="A1162" s="24"/>
    </row>
    <row r="1163" spans="1:1" s="16" customFormat="1">
      <c r="A1163" s="24"/>
    </row>
    <row r="1164" spans="1:1" s="16" customFormat="1">
      <c r="A1164" s="24"/>
    </row>
    <row r="1165" spans="1:1" s="16" customFormat="1">
      <c r="A1165" s="24"/>
    </row>
    <row r="1166" spans="1:1" s="16" customFormat="1">
      <c r="A1166" s="24"/>
    </row>
    <row r="1167" spans="1:1" s="16" customFormat="1">
      <c r="A1167" s="24"/>
    </row>
    <row r="1168" spans="1:1" s="16" customFormat="1">
      <c r="A1168" s="24"/>
    </row>
    <row r="1169" spans="1:1" s="16" customFormat="1">
      <c r="A1169" s="24"/>
    </row>
    <row r="1170" spans="1:1" s="16" customFormat="1">
      <c r="A1170" s="24"/>
    </row>
    <row r="1171" spans="1:1" s="16" customFormat="1">
      <c r="A1171" s="24"/>
    </row>
    <row r="1172" spans="1:1" s="16" customFormat="1">
      <c r="A1172" s="24"/>
    </row>
    <row r="1173" spans="1:1" s="16" customFormat="1">
      <c r="A1173" s="24"/>
    </row>
    <row r="1174" spans="1:1" s="16" customFormat="1">
      <c r="A1174" s="24"/>
    </row>
    <row r="1175" spans="1:1" s="16" customFormat="1">
      <c r="A1175" s="24"/>
    </row>
    <row r="1176" spans="1:1" s="16" customFormat="1">
      <c r="A1176" s="24"/>
    </row>
    <row r="1177" spans="1:1" s="16" customFormat="1">
      <c r="A1177" s="24"/>
    </row>
    <row r="1178" spans="1:1" s="16" customFormat="1">
      <c r="A1178" s="24"/>
    </row>
    <row r="1179" spans="1:1" s="16" customFormat="1">
      <c r="A1179" s="24"/>
    </row>
    <row r="1180" spans="1:1" s="16" customFormat="1">
      <c r="A1180" s="24"/>
    </row>
    <row r="1181" spans="1:1" s="16" customFormat="1">
      <c r="A1181" s="24"/>
    </row>
    <row r="1182" spans="1:1" s="16" customFormat="1">
      <c r="A1182" s="24"/>
    </row>
    <row r="1183" spans="1:1" s="16" customFormat="1">
      <c r="A1183" s="24"/>
    </row>
    <row r="1184" spans="1:1" s="16" customFormat="1">
      <c r="A1184" s="24"/>
    </row>
    <row r="1185" spans="1:1" s="16" customFormat="1">
      <c r="A1185" s="24"/>
    </row>
    <row r="1186" spans="1:1" s="16" customFormat="1">
      <c r="A1186" s="24"/>
    </row>
    <row r="1187" spans="1:1" s="16" customFormat="1">
      <c r="A1187" s="24"/>
    </row>
    <row r="1188" spans="1:1" s="16" customFormat="1">
      <c r="A1188" s="24"/>
    </row>
    <row r="1189" spans="1:1" s="16" customFormat="1">
      <c r="A1189" s="24"/>
    </row>
    <row r="1190" spans="1:1" s="16" customFormat="1">
      <c r="A1190" s="24"/>
    </row>
    <row r="1191" spans="1:1" s="16" customFormat="1">
      <c r="A1191" s="24"/>
    </row>
    <row r="1192" spans="1:1" s="16" customFormat="1">
      <c r="A1192" s="24"/>
    </row>
    <row r="1193" spans="1:1" s="16" customFormat="1">
      <c r="A1193" s="24"/>
    </row>
    <row r="1194" spans="1:1" s="16" customFormat="1">
      <c r="A1194" s="24"/>
    </row>
    <row r="1195" spans="1:1" s="16" customFormat="1">
      <c r="A1195" s="24"/>
    </row>
    <row r="1196" spans="1:1" s="16" customFormat="1">
      <c r="A1196" s="24"/>
    </row>
    <row r="1197" spans="1:1" s="16" customFormat="1">
      <c r="A1197" s="24"/>
    </row>
    <row r="1198" spans="1:1" s="16" customFormat="1">
      <c r="A1198" s="24"/>
    </row>
    <row r="1199" spans="1:1" s="16" customFormat="1">
      <c r="A1199" s="24"/>
    </row>
    <row r="1200" spans="1:1" s="16" customFormat="1">
      <c r="A1200" s="24"/>
    </row>
    <row r="1201" spans="1:1" s="16" customFormat="1">
      <c r="A1201" s="24"/>
    </row>
    <row r="1202" spans="1:1" s="16" customFormat="1">
      <c r="A1202" s="24"/>
    </row>
    <row r="1203" spans="1:1" s="16" customFormat="1">
      <c r="A1203" s="24"/>
    </row>
    <row r="1204" spans="1:1" s="16" customFormat="1">
      <c r="A1204" s="24"/>
    </row>
    <row r="1205" spans="1:1" s="16" customFormat="1">
      <c r="A1205" s="24"/>
    </row>
    <row r="1206" spans="1:1" s="16" customFormat="1">
      <c r="A1206" s="24"/>
    </row>
    <row r="1207" spans="1:1" s="16" customFormat="1">
      <c r="A1207" s="24"/>
    </row>
    <row r="1208" spans="1:1" s="16" customFormat="1">
      <c r="A1208" s="24"/>
    </row>
    <row r="1209" spans="1:1" s="16" customFormat="1">
      <c r="A1209" s="24"/>
    </row>
    <row r="1210" spans="1:1" s="16" customFormat="1">
      <c r="A1210" s="24"/>
    </row>
    <row r="1211" spans="1:1" s="16" customFormat="1">
      <c r="A1211" s="24"/>
    </row>
    <row r="1212" spans="1:1" s="16" customFormat="1">
      <c r="A1212" s="24"/>
    </row>
    <row r="1213" spans="1:1" s="16" customFormat="1">
      <c r="A1213" s="24"/>
    </row>
    <row r="1214" spans="1:1" s="16" customFormat="1">
      <c r="A1214" s="24"/>
    </row>
    <row r="1215" spans="1:1" s="16" customFormat="1">
      <c r="A1215" s="24"/>
    </row>
    <row r="1216" spans="1:1" s="16" customFormat="1">
      <c r="A1216" s="24"/>
    </row>
    <row r="1217" spans="1:1" s="16" customFormat="1">
      <c r="A1217" s="24"/>
    </row>
    <row r="1218" spans="1:1" s="16" customFormat="1">
      <c r="A1218" s="24"/>
    </row>
    <row r="1219" spans="1:1" s="16" customFormat="1">
      <c r="A1219" s="24"/>
    </row>
    <row r="1220" spans="1:1" s="16" customFormat="1">
      <c r="A1220" s="24"/>
    </row>
    <row r="1221" spans="1:1" s="16" customFormat="1">
      <c r="A1221" s="24"/>
    </row>
    <row r="1222" spans="1:1" s="16" customFormat="1">
      <c r="A1222" s="24"/>
    </row>
    <row r="1223" spans="1:1" s="16" customFormat="1">
      <c r="A1223" s="24"/>
    </row>
    <row r="1224" spans="1:1" s="16" customFormat="1">
      <c r="A1224" s="24"/>
    </row>
    <row r="1225" spans="1:1" s="16" customFormat="1">
      <c r="A1225" s="24"/>
    </row>
    <row r="1226" spans="1:1" s="16" customFormat="1">
      <c r="A1226" s="24"/>
    </row>
    <row r="1227" spans="1:1" s="16" customFormat="1">
      <c r="A1227" s="24"/>
    </row>
    <row r="1228" spans="1:1" s="16" customFormat="1">
      <c r="A1228" s="24"/>
    </row>
    <row r="1229" spans="1:1" s="16" customFormat="1">
      <c r="A1229" s="24"/>
    </row>
    <row r="1230" spans="1:1" s="16" customFormat="1">
      <c r="A1230" s="24"/>
    </row>
    <row r="1231" spans="1:1" s="16" customFormat="1">
      <c r="A1231" s="24"/>
    </row>
    <row r="1232" spans="1:1" s="16" customFormat="1">
      <c r="A1232" s="24"/>
    </row>
    <row r="1233" spans="1:1" s="16" customFormat="1">
      <c r="A1233" s="24"/>
    </row>
    <row r="1234" spans="1:1" s="16" customFormat="1">
      <c r="A1234" s="24"/>
    </row>
    <row r="1235" spans="1:1" s="16" customFormat="1">
      <c r="A1235" s="24"/>
    </row>
    <row r="1236" spans="1:1" s="16" customFormat="1">
      <c r="A1236" s="24"/>
    </row>
    <row r="1237" spans="1:1" s="16" customFormat="1">
      <c r="A1237" s="24"/>
    </row>
    <row r="1238" spans="1:1" s="16" customFormat="1">
      <c r="A1238" s="24"/>
    </row>
    <row r="1239" spans="1:1" s="16" customFormat="1">
      <c r="A1239" s="24"/>
    </row>
    <row r="1240" spans="1:1" s="16" customFormat="1">
      <c r="A1240" s="24"/>
    </row>
    <row r="1241" spans="1:1" s="16" customFormat="1">
      <c r="A1241" s="24"/>
    </row>
    <row r="1242" spans="1:1" s="16" customFormat="1">
      <c r="A1242" s="24"/>
    </row>
    <row r="1243" spans="1:1" s="16" customFormat="1">
      <c r="A1243" s="24"/>
    </row>
    <row r="1244" spans="1:1" s="16" customFormat="1">
      <c r="A1244" s="24"/>
    </row>
    <row r="1245" spans="1:1" s="16" customFormat="1">
      <c r="A1245" s="24"/>
    </row>
    <row r="1246" spans="1:1" s="16" customFormat="1">
      <c r="A1246" s="24"/>
    </row>
    <row r="1247" spans="1:1" s="16" customFormat="1">
      <c r="A1247" s="24"/>
    </row>
    <row r="1248" spans="1:1" s="16" customFormat="1">
      <c r="A1248" s="24"/>
    </row>
    <row r="1249" spans="1:1" s="16" customFormat="1">
      <c r="A1249" s="24"/>
    </row>
    <row r="1250" spans="1:1" s="16" customFormat="1">
      <c r="A1250" s="24"/>
    </row>
    <row r="1251" spans="1:1" s="16" customFormat="1">
      <c r="A1251" s="24"/>
    </row>
    <row r="1252" spans="1:1" s="16" customFormat="1">
      <c r="A1252" s="24"/>
    </row>
    <row r="1253" spans="1:1" s="16" customFormat="1">
      <c r="A1253" s="24"/>
    </row>
    <row r="1254" spans="1:1" s="16" customFormat="1">
      <c r="A1254" s="24"/>
    </row>
    <row r="1255" spans="1:1" s="16" customFormat="1">
      <c r="A1255" s="24"/>
    </row>
    <row r="1256" spans="1:1" s="16" customFormat="1">
      <c r="A1256" s="24"/>
    </row>
    <row r="1257" spans="1:1" s="16" customFormat="1">
      <c r="A1257" s="24"/>
    </row>
    <row r="1258" spans="1:1" s="16" customFormat="1">
      <c r="A1258" s="24"/>
    </row>
    <row r="1259" spans="1:1" s="16" customFormat="1">
      <c r="A1259" s="24"/>
    </row>
    <row r="1260" spans="1:1" s="16" customFormat="1">
      <c r="A1260" s="24"/>
    </row>
    <row r="1261" spans="1:1" s="16" customFormat="1">
      <c r="A1261" s="24"/>
    </row>
    <row r="1262" spans="1:1" s="16" customFormat="1">
      <c r="A1262" s="24"/>
    </row>
    <row r="1263" spans="1:1" s="16" customFormat="1">
      <c r="A1263" s="24"/>
    </row>
    <row r="1264" spans="1:1" s="16" customFormat="1">
      <c r="A1264" s="24"/>
    </row>
    <row r="1265" spans="1:1" s="16" customFormat="1">
      <c r="A1265" s="24"/>
    </row>
    <row r="1266" spans="1:1" s="16" customFormat="1">
      <c r="A1266" s="24"/>
    </row>
    <row r="1267" spans="1:1" s="16" customFormat="1">
      <c r="A1267" s="24"/>
    </row>
    <row r="1268" spans="1:1" s="16" customFormat="1">
      <c r="A1268" s="24"/>
    </row>
    <row r="1269" spans="1:1" s="16" customFormat="1">
      <c r="A1269" s="24"/>
    </row>
    <row r="1270" spans="1:1" s="16" customFormat="1">
      <c r="A1270" s="24"/>
    </row>
    <row r="1271" spans="1:1" s="16" customFormat="1">
      <c r="A1271" s="24"/>
    </row>
    <row r="1272" spans="1:1" s="16" customFormat="1">
      <c r="A1272" s="24"/>
    </row>
    <row r="1273" spans="1:1" s="16" customFormat="1">
      <c r="A1273" s="24"/>
    </row>
    <row r="1274" spans="1:1" s="16" customFormat="1">
      <c r="A1274" s="24"/>
    </row>
    <row r="1275" spans="1:1" s="16" customFormat="1">
      <c r="A1275" s="24"/>
    </row>
    <row r="1276" spans="1:1" s="16" customFormat="1">
      <c r="A1276" s="24"/>
    </row>
    <row r="1277" spans="1:1" s="16" customFormat="1">
      <c r="A1277" s="24"/>
    </row>
    <row r="1278" spans="1:1" s="16" customFormat="1">
      <c r="A1278" s="24"/>
    </row>
    <row r="1279" spans="1:1" s="16" customFormat="1">
      <c r="A1279" s="24"/>
    </row>
    <row r="1280" spans="1:1" s="16" customFormat="1">
      <c r="A1280" s="24"/>
    </row>
    <row r="1281" spans="1:1" s="16" customFormat="1">
      <c r="A1281" s="24"/>
    </row>
    <row r="1282" spans="1:1" s="16" customFormat="1">
      <c r="A1282" s="24"/>
    </row>
    <row r="1283" spans="1:1" s="16" customFormat="1">
      <c r="A1283" s="24"/>
    </row>
    <row r="1284" spans="1:1" s="16" customFormat="1">
      <c r="A1284" s="24"/>
    </row>
    <row r="1285" spans="1:1" s="16" customFormat="1">
      <c r="A1285" s="24"/>
    </row>
    <row r="1286" spans="1:1" s="16" customFormat="1">
      <c r="A1286" s="24"/>
    </row>
    <row r="1287" spans="1:1" s="16" customFormat="1">
      <c r="A1287" s="24"/>
    </row>
    <row r="1288" spans="1:1" s="16" customFormat="1">
      <c r="A1288" s="24"/>
    </row>
    <row r="1289" spans="1:1" s="16" customFormat="1">
      <c r="A1289" s="24"/>
    </row>
    <row r="1290" spans="1:1" s="16" customFormat="1">
      <c r="A1290" s="24"/>
    </row>
    <row r="1291" spans="1:1" s="16" customFormat="1">
      <c r="A1291" s="24"/>
    </row>
    <row r="1292" spans="1:1" s="16" customFormat="1">
      <c r="A1292" s="24"/>
    </row>
    <row r="1293" spans="1:1" s="16" customFormat="1">
      <c r="A1293" s="24"/>
    </row>
    <row r="1294" spans="1:1" s="16" customFormat="1">
      <c r="A1294" s="24"/>
    </row>
    <row r="1295" spans="1:1" s="16" customFormat="1">
      <c r="A1295" s="24"/>
    </row>
    <row r="1296" spans="1:1" s="16" customFormat="1">
      <c r="A1296" s="24"/>
    </row>
    <row r="1297" spans="1:1" s="16" customFormat="1">
      <c r="A1297" s="24"/>
    </row>
    <row r="1298" spans="1:1" s="16" customFormat="1">
      <c r="A1298" s="24"/>
    </row>
    <row r="1299" spans="1:1" s="16" customFormat="1">
      <c r="A1299" s="24"/>
    </row>
    <row r="1300" spans="1:1" s="16" customFormat="1">
      <c r="A1300" s="24"/>
    </row>
    <row r="1301" spans="1:1" s="16" customFormat="1">
      <c r="A1301" s="24"/>
    </row>
    <row r="1302" spans="1:1" s="16" customFormat="1">
      <c r="A1302" s="24"/>
    </row>
    <row r="1303" spans="1:1" s="16" customFormat="1">
      <c r="A1303" s="24"/>
    </row>
    <row r="1304" spans="1:1" s="16" customFormat="1">
      <c r="A1304" s="24"/>
    </row>
    <row r="1305" spans="1:1" s="16" customFormat="1">
      <c r="A1305" s="24"/>
    </row>
    <row r="1306" spans="1:1" s="16" customFormat="1">
      <c r="A1306" s="24"/>
    </row>
    <row r="1307" spans="1:1" s="16" customFormat="1">
      <c r="A1307" s="24"/>
    </row>
    <row r="1308" spans="1:1" s="16" customFormat="1">
      <c r="A1308" s="24"/>
    </row>
    <row r="1309" spans="1:1" s="16" customFormat="1">
      <c r="A1309" s="24"/>
    </row>
    <row r="1310" spans="1:1" s="16" customFormat="1">
      <c r="A1310" s="24"/>
    </row>
    <row r="1311" spans="1:1" s="16" customFormat="1">
      <c r="A1311" s="24"/>
    </row>
    <row r="1312" spans="1:1" s="16" customFormat="1">
      <c r="A1312" s="24"/>
    </row>
    <row r="1313" spans="1:1" s="16" customFormat="1">
      <c r="A1313" s="24"/>
    </row>
    <row r="1314" spans="1:1" s="16" customFormat="1">
      <c r="A1314" s="24"/>
    </row>
    <row r="1315" spans="1:1" s="16" customFormat="1">
      <c r="A1315" s="24"/>
    </row>
    <row r="1316" spans="1:1" s="16" customFormat="1">
      <c r="A1316" s="24"/>
    </row>
    <row r="1317" spans="1:1" s="16" customFormat="1">
      <c r="A1317" s="24"/>
    </row>
    <row r="1318" spans="1:1" s="16" customFormat="1">
      <c r="A1318" s="24"/>
    </row>
    <row r="1319" spans="1:1" s="16" customFormat="1">
      <c r="A1319" s="24"/>
    </row>
    <row r="1320" spans="1:1" s="16" customFormat="1">
      <c r="A1320" s="24"/>
    </row>
    <row r="1321" spans="1:1" s="16" customFormat="1">
      <c r="A1321" s="24"/>
    </row>
    <row r="1322" spans="1:1" s="16" customFormat="1">
      <c r="A1322" s="24"/>
    </row>
    <row r="1323" spans="1:1" s="16" customFormat="1">
      <c r="A1323" s="24"/>
    </row>
    <row r="1324" spans="1:1" s="16" customFormat="1">
      <c r="A1324" s="24"/>
    </row>
    <row r="1325" spans="1:1" s="16" customFormat="1">
      <c r="A1325" s="24"/>
    </row>
    <row r="1326" spans="1:1" s="16" customFormat="1">
      <c r="A1326" s="24"/>
    </row>
    <row r="1327" spans="1:1" s="16" customFormat="1">
      <c r="A1327" s="24"/>
    </row>
    <row r="1328" spans="1:1" s="16" customFormat="1">
      <c r="A1328" s="24"/>
    </row>
    <row r="1329" spans="1:1" s="16" customFormat="1">
      <c r="A1329" s="24"/>
    </row>
    <row r="1330" spans="1:1" s="16" customFormat="1">
      <c r="A1330" s="24"/>
    </row>
    <row r="1331" spans="1:1" s="16" customFormat="1">
      <c r="A1331" s="24"/>
    </row>
    <row r="1332" spans="1:1" s="16" customFormat="1">
      <c r="A1332" s="24"/>
    </row>
    <row r="1333" spans="1:1" s="16" customFormat="1">
      <c r="A1333" s="24"/>
    </row>
    <row r="1334" spans="1:1" s="16" customFormat="1">
      <c r="A1334" s="24"/>
    </row>
    <row r="1335" spans="1:1" s="16" customFormat="1">
      <c r="A1335" s="24"/>
    </row>
    <row r="1336" spans="1:1" s="16" customFormat="1">
      <c r="A1336" s="24"/>
    </row>
    <row r="1337" spans="1:1" s="16" customFormat="1">
      <c r="A1337" s="24"/>
    </row>
    <row r="1338" spans="1:1" s="16" customFormat="1">
      <c r="A1338" s="24"/>
    </row>
    <row r="1339" spans="1:1" s="16" customFormat="1">
      <c r="A1339" s="24"/>
    </row>
    <row r="1340" spans="1:1" s="16" customFormat="1">
      <c r="A1340" s="24"/>
    </row>
    <row r="1341" spans="1:1" s="16" customFormat="1">
      <c r="A1341" s="24"/>
    </row>
    <row r="1342" spans="1:1" s="16" customFormat="1">
      <c r="A1342" s="24"/>
    </row>
    <row r="1343" spans="1:1" s="16" customFormat="1">
      <c r="A1343" s="24"/>
    </row>
    <row r="1344" spans="1:1" s="16" customFormat="1">
      <c r="A1344" s="24"/>
    </row>
    <row r="1345" spans="1:1" s="16" customFormat="1">
      <c r="A1345" s="24"/>
    </row>
    <row r="1346" spans="1:1" s="16" customFormat="1">
      <c r="A1346" s="24"/>
    </row>
    <row r="1347" spans="1:1" s="16" customFormat="1">
      <c r="A1347" s="24"/>
    </row>
    <row r="1348" spans="1:1" s="16" customFormat="1">
      <c r="A1348" s="24"/>
    </row>
    <row r="1349" spans="1:1" s="16" customFormat="1">
      <c r="A1349" s="24"/>
    </row>
    <row r="1350" spans="1:1" s="16" customFormat="1">
      <c r="A1350" s="24"/>
    </row>
    <row r="1351" spans="1:1" s="16" customFormat="1">
      <c r="A1351" s="24"/>
    </row>
    <row r="1352" spans="1:1" s="16" customFormat="1">
      <c r="A1352" s="24"/>
    </row>
    <row r="1353" spans="1:1" s="16" customFormat="1">
      <c r="A1353" s="24"/>
    </row>
    <row r="1354" spans="1:1" s="16" customFormat="1">
      <c r="A1354" s="24"/>
    </row>
    <row r="1355" spans="1:1" s="16" customFormat="1">
      <c r="A1355" s="24"/>
    </row>
    <row r="1356" spans="1:1" s="16" customFormat="1">
      <c r="A1356" s="24"/>
    </row>
    <row r="1357" spans="1:1" s="16" customFormat="1">
      <c r="A1357" s="24"/>
    </row>
    <row r="1358" spans="1:1" s="16" customFormat="1">
      <c r="A1358" s="24"/>
    </row>
    <row r="1359" spans="1:1" s="16" customFormat="1">
      <c r="A1359" s="24"/>
    </row>
    <row r="1360" spans="1:1" s="16" customFormat="1">
      <c r="A1360" s="24"/>
    </row>
    <row r="1361" spans="1:1" s="16" customFormat="1">
      <c r="A1361" s="24"/>
    </row>
    <row r="1362" spans="1:1" s="16" customFormat="1">
      <c r="A1362" s="24"/>
    </row>
    <row r="1363" spans="1:1" s="16" customFormat="1">
      <c r="A1363" s="24"/>
    </row>
    <row r="1364" spans="1:1" s="16" customFormat="1">
      <c r="A1364" s="24"/>
    </row>
    <row r="1365" spans="1:1" s="16" customFormat="1">
      <c r="A1365" s="24"/>
    </row>
    <row r="1366" spans="1:1" s="16" customFormat="1">
      <c r="A1366" s="24"/>
    </row>
    <row r="1367" spans="1:1" s="16" customFormat="1">
      <c r="A1367" s="24"/>
    </row>
    <row r="1368" spans="1:1" s="16" customFormat="1">
      <c r="A1368" s="24"/>
    </row>
    <row r="1369" spans="1:1" s="16" customFormat="1">
      <c r="A1369" s="24"/>
    </row>
    <row r="1370" spans="1:1" s="16" customFormat="1">
      <c r="A1370" s="24"/>
    </row>
    <row r="1371" spans="1:1" s="16" customFormat="1">
      <c r="A1371" s="24"/>
    </row>
    <row r="1372" spans="1:1" s="16" customFormat="1">
      <c r="A1372" s="24"/>
    </row>
    <row r="1373" spans="1:1" s="16" customFormat="1">
      <c r="A1373" s="24"/>
    </row>
    <row r="1374" spans="1:1" s="16" customFormat="1">
      <c r="A1374" s="24"/>
    </row>
    <row r="1375" spans="1:1" s="16" customFormat="1">
      <c r="A1375" s="24"/>
    </row>
    <row r="1376" spans="1:1" s="16" customFormat="1">
      <c r="A1376" s="24"/>
    </row>
    <row r="1377" spans="1:1" s="16" customFormat="1">
      <c r="A1377" s="24"/>
    </row>
    <row r="1378" spans="1:1" s="16" customFormat="1">
      <c r="A1378" s="24"/>
    </row>
    <row r="1379" spans="1:1" s="16" customFormat="1">
      <c r="A1379" s="24"/>
    </row>
    <row r="1380" spans="1:1" s="16" customFormat="1">
      <c r="A1380" s="24"/>
    </row>
    <row r="1381" spans="1:1" s="16" customFormat="1">
      <c r="A1381" s="24"/>
    </row>
    <row r="1382" spans="1:1" s="16" customFormat="1">
      <c r="A1382" s="24"/>
    </row>
    <row r="1383" spans="1:1" s="16" customFormat="1">
      <c r="A1383" s="24"/>
    </row>
    <row r="1384" spans="1:1" s="16" customFormat="1">
      <c r="A1384" s="24"/>
    </row>
    <row r="1385" spans="1:1" s="16" customFormat="1">
      <c r="A1385" s="24"/>
    </row>
    <row r="1386" spans="1:1" s="16" customFormat="1">
      <c r="A1386" s="24"/>
    </row>
    <row r="1387" spans="1:1" s="16" customFormat="1">
      <c r="A1387" s="24"/>
    </row>
    <row r="1388" spans="1:1" s="16" customFormat="1">
      <c r="A1388" s="24"/>
    </row>
    <row r="1389" spans="1:1" s="16" customFormat="1">
      <c r="A1389" s="24"/>
    </row>
    <row r="1390" spans="1:1" s="16" customFormat="1">
      <c r="A1390" s="24"/>
    </row>
    <row r="1391" spans="1:1" s="16" customFormat="1">
      <c r="A1391" s="24"/>
    </row>
    <row r="1392" spans="1:1" s="16" customFormat="1">
      <c r="A1392" s="24"/>
    </row>
    <row r="1393" spans="1:1" s="16" customFormat="1">
      <c r="A1393" s="24"/>
    </row>
    <row r="1394" spans="1:1" s="16" customFormat="1">
      <c r="A1394" s="24"/>
    </row>
    <row r="1395" spans="1:1" s="16" customFormat="1">
      <c r="A1395" s="24"/>
    </row>
    <row r="1396" spans="1:1" s="16" customFormat="1">
      <c r="A1396" s="24"/>
    </row>
    <row r="1397" spans="1:1" s="16" customFormat="1">
      <c r="A1397" s="24"/>
    </row>
    <row r="1398" spans="1:1" s="16" customFormat="1">
      <c r="A1398" s="24"/>
    </row>
    <row r="1399" spans="1:1" s="16" customFormat="1">
      <c r="A1399" s="24"/>
    </row>
    <row r="1400" spans="1:1" s="16" customFormat="1">
      <c r="A1400" s="24"/>
    </row>
    <row r="1401" spans="1:1" s="16" customFormat="1">
      <c r="A1401" s="24"/>
    </row>
    <row r="1402" spans="1:1" s="16" customFormat="1">
      <c r="A1402" s="24"/>
    </row>
    <row r="1403" spans="1:1" s="16" customFormat="1">
      <c r="A1403" s="24"/>
    </row>
    <row r="1404" spans="1:1" s="16" customFormat="1">
      <c r="A1404" s="24"/>
    </row>
    <row r="1405" spans="1:1" s="16" customFormat="1">
      <c r="A1405" s="24"/>
    </row>
    <row r="1406" spans="1:1" s="16" customFormat="1">
      <c r="A1406" s="24"/>
    </row>
    <row r="1407" spans="1:1" s="16" customFormat="1">
      <c r="A1407" s="24"/>
    </row>
    <row r="1408" spans="1:1" s="16" customFormat="1">
      <c r="A1408" s="24"/>
    </row>
    <row r="1409" spans="1:1" s="16" customFormat="1">
      <c r="A1409" s="24"/>
    </row>
    <row r="1410" spans="1:1" s="16" customFormat="1">
      <c r="A1410" s="24"/>
    </row>
    <row r="1411" spans="1:1" s="16" customFormat="1">
      <c r="A1411" s="24"/>
    </row>
    <row r="1412" spans="1:1" s="16" customFormat="1">
      <c r="A1412" s="24"/>
    </row>
    <row r="1413" spans="1:1" s="16" customFormat="1">
      <c r="A1413" s="24"/>
    </row>
    <row r="1414" spans="1:1" s="16" customFormat="1">
      <c r="A1414" s="24"/>
    </row>
    <row r="1415" spans="1:1" s="16" customFormat="1">
      <c r="A1415" s="24"/>
    </row>
    <row r="1416" spans="1:1" s="16" customFormat="1">
      <c r="A1416" s="24"/>
    </row>
    <row r="1417" spans="1:1" s="16" customFormat="1">
      <c r="A1417" s="24"/>
    </row>
    <row r="1418" spans="1:1" s="16" customFormat="1">
      <c r="A1418" s="24"/>
    </row>
    <row r="1419" spans="1:1" s="16" customFormat="1">
      <c r="A1419" s="24"/>
    </row>
    <row r="1420" spans="1:1" s="16" customFormat="1">
      <c r="A1420" s="24"/>
    </row>
    <row r="1421" spans="1:1" s="16" customFormat="1">
      <c r="A1421" s="24"/>
    </row>
    <row r="1422" spans="1:1" s="16" customFormat="1">
      <c r="A1422" s="24"/>
    </row>
    <row r="1423" spans="1:1" s="16" customFormat="1">
      <c r="A1423" s="24"/>
    </row>
    <row r="1424" spans="1:1" s="16" customFormat="1">
      <c r="A1424" s="24"/>
    </row>
    <row r="1425" spans="1:1" s="16" customFormat="1">
      <c r="A1425" s="24"/>
    </row>
    <row r="1426" spans="1:1" s="16" customFormat="1">
      <c r="A1426" s="24"/>
    </row>
    <row r="1427" spans="1:1" s="16" customFormat="1">
      <c r="A1427" s="24"/>
    </row>
    <row r="1428" spans="1:1" s="16" customFormat="1">
      <c r="A1428" s="24"/>
    </row>
    <row r="1429" spans="1:1" s="16" customFormat="1">
      <c r="A1429" s="24"/>
    </row>
    <row r="1430" spans="1:1" s="16" customFormat="1">
      <c r="A1430" s="24"/>
    </row>
    <row r="1431" spans="1:1" s="16" customFormat="1">
      <c r="A1431" s="24"/>
    </row>
    <row r="1432" spans="1:1" s="16" customFormat="1">
      <c r="A1432" s="24"/>
    </row>
    <row r="1433" spans="1:1" s="16" customFormat="1">
      <c r="A1433" s="24"/>
    </row>
    <row r="1434" spans="1:1" s="16" customFormat="1">
      <c r="A1434" s="24"/>
    </row>
    <row r="1435" spans="1:1" s="16" customFormat="1">
      <c r="A1435" s="24"/>
    </row>
    <row r="1436" spans="1:1" s="16" customFormat="1">
      <c r="A1436" s="24"/>
    </row>
    <row r="1437" spans="1:1" s="16" customFormat="1">
      <c r="A1437" s="24"/>
    </row>
    <row r="1438" spans="1:1" s="16" customFormat="1">
      <c r="A1438" s="24"/>
    </row>
    <row r="1439" spans="1:1" s="16" customFormat="1">
      <c r="A1439" s="24"/>
    </row>
    <row r="1440" spans="1:1" s="16" customFormat="1">
      <c r="A1440" s="24"/>
    </row>
    <row r="1441" spans="1:1" s="16" customFormat="1">
      <c r="A1441" s="24"/>
    </row>
    <row r="1442" spans="1:1" s="16" customFormat="1">
      <c r="A1442" s="24"/>
    </row>
    <row r="1443" spans="1:1" s="16" customFormat="1">
      <c r="A1443" s="24"/>
    </row>
    <row r="1444" spans="1:1" s="16" customFormat="1">
      <c r="A1444" s="24"/>
    </row>
    <row r="1445" spans="1:1" s="16" customFormat="1">
      <c r="A1445" s="24"/>
    </row>
    <row r="1446" spans="1:1" s="16" customFormat="1">
      <c r="A1446" s="24"/>
    </row>
    <row r="1447" spans="1:1" s="16" customFormat="1">
      <c r="A1447" s="24"/>
    </row>
    <row r="1448" spans="1:1" s="16" customFormat="1">
      <c r="A1448" s="24"/>
    </row>
    <row r="1449" spans="1:1" s="16" customFormat="1">
      <c r="A1449" s="24"/>
    </row>
    <row r="1450" spans="1:1" s="16" customFormat="1">
      <c r="A1450" s="24"/>
    </row>
    <row r="1451" spans="1:1" s="16" customFormat="1">
      <c r="A1451" s="24"/>
    </row>
    <row r="1452" spans="1:1" s="16" customFormat="1">
      <c r="A1452" s="24"/>
    </row>
    <row r="1453" spans="1:1" s="16" customFormat="1">
      <c r="A1453" s="24"/>
    </row>
    <row r="1454" spans="1:1" s="16" customFormat="1">
      <c r="A1454" s="24"/>
    </row>
    <row r="1455" spans="1:1" s="16" customFormat="1">
      <c r="A1455" s="24"/>
    </row>
    <row r="1456" spans="1:1" s="16" customFormat="1">
      <c r="A1456" s="24"/>
    </row>
    <row r="1457" spans="1:1" s="16" customFormat="1">
      <c r="A1457" s="24"/>
    </row>
    <row r="1458" spans="1:1" s="16" customFormat="1">
      <c r="A1458" s="24"/>
    </row>
    <row r="1459" spans="1:1" s="16" customFormat="1">
      <c r="A1459" s="24"/>
    </row>
    <row r="1460" spans="1:1" s="16" customFormat="1">
      <c r="A1460" s="24"/>
    </row>
    <row r="1461" spans="1:1" s="16" customFormat="1">
      <c r="A1461" s="24"/>
    </row>
    <row r="1462" spans="1:1" s="16" customFormat="1">
      <c r="A1462" s="24"/>
    </row>
    <row r="1463" spans="1:1" s="16" customFormat="1">
      <c r="A1463" s="24"/>
    </row>
    <row r="1464" spans="1:1" s="16" customFormat="1">
      <c r="A1464" s="24"/>
    </row>
    <row r="1465" spans="1:1" s="16" customFormat="1">
      <c r="A1465" s="24"/>
    </row>
    <row r="1466" spans="1:1" s="16" customFormat="1">
      <c r="A1466" s="24"/>
    </row>
    <row r="1467" spans="1:1" s="16" customFormat="1">
      <c r="A1467" s="24"/>
    </row>
    <row r="1468" spans="1:1" s="16" customFormat="1">
      <c r="A1468" s="24"/>
    </row>
    <row r="1469" spans="1:1" s="16" customFormat="1">
      <c r="A1469" s="24"/>
    </row>
    <row r="1470" spans="1:1" s="16" customFormat="1">
      <c r="A1470" s="24"/>
    </row>
    <row r="1471" spans="1:1" s="16" customFormat="1">
      <c r="A1471" s="24"/>
    </row>
    <row r="1472" spans="1:1" s="16" customFormat="1">
      <c r="A1472" s="24"/>
    </row>
    <row r="1473" spans="1:1" s="16" customFormat="1">
      <c r="A1473" s="24"/>
    </row>
    <row r="1474" spans="1:1" s="16" customFormat="1">
      <c r="A1474" s="24"/>
    </row>
    <row r="1475" spans="1:1" s="16" customFormat="1">
      <c r="A1475" s="24"/>
    </row>
    <row r="1476" spans="1:1" s="16" customFormat="1">
      <c r="A1476" s="24"/>
    </row>
    <row r="1477" spans="1:1" s="16" customFormat="1">
      <c r="A1477" s="24"/>
    </row>
    <row r="1478" spans="1:1" s="16" customFormat="1">
      <c r="A1478" s="24"/>
    </row>
    <row r="1479" spans="1:1" s="16" customFormat="1">
      <c r="A1479" s="24"/>
    </row>
    <row r="1480" spans="1:1" s="16" customFormat="1">
      <c r="A1480" s="24"/>
    </row>
    <row r="1481" spans="1:1" s="16" customFormat="1">
      <c r="A1481" s="24"/>
    </row>
    <row r="1482" spans="1:1" s="16" customFormat="1">
      <c r="A1482" s="24"/>
    </row>
    <row r="1483" spans="1:1" s="16" customFormat="1">
      <c r="A1483" s="24"/>
    </row>
    <row r="1484" spans="1:1" s="16" customFormat="1">
      <c r="A1484" s="24"/>
    </row>
    <row r="1485" spans="1:1" s="16" customFormat="1">
      <c r="A1485" s="24"/>
    </row>
    <row r="1486" spans="1:1" s="16" customFormat="1">
      <c r="A1486" s="24"/>
    </row>
    <row r="1487" spans="1:1" s="16" customFormat="1">
      <c r="A1487" s="24"/>
    </row>
    <row r="1488" spans="1:1" s="16" customFormat="1">
      <c r="A1488" s="24"/>
    </row>
    <row r="1489" spans="1:1" s="16" customFormat="1">
      <c r="A1489" s="24"/>
    </row>
    <row r="1490" spans="1:1" s="16" customFormat="1">
      <c r="A1490" s="24"/>
    </row>
    <row r="1491" spans="1:1" s="16" customFormat="1">
      <c r="A1491" s="24"/>
    </row>
    <row r="1492" spans="1:1" s="16" customFormat="1">
      <c r="A1492" s="24"/>
    </row>
    <row r="1493" spans="1:1" s="16" customFormat="1">
      <c r="A1493" s="24"/>
    </row>
    <row r="1494" spans="1:1" s="16" customFormat="1">
      <c r="A1494" s="24"/>
    </row>
    <row r="1495" spans="1:1" s="16" customFormat="1">
      <c r="A1495" s="24"/>
    </row>
    <row r="1496" spans="1:1" s="16" customFormat="1">
      <c r="A1496" s="24"/>
    </row>
    <row r="1497" spans="1:1" s="16" customFormat="1">
      <c r="A1497" s="24"/>
    </row>
    <row r="1498" spans="1:1" s="16" customFormat="1">
      <c r="A1498" s="24"/>
    </row>
    <row r="1499" spans="1:1" s="16" customFormat="1">
      <c r="A1499" s="24"/>
    </row>
    <row r="1500" spans="1:1" s="16" customFormat="1">
      <c r="A1500" s="24"/>
    </row>
    <row r="1501" spans="1:1" s="16" customFormat="1">
      <c r="A1501" s="24"/>
    </row>
    <row r="1502" spans="1:1" s="16" customFormat="1">
      <c r="A1502" s="24"/>
    </row>
    <row r="1503" spans="1:1" s="16" customFormat="1">
      <c r="A1503" s="24"/>
    </row>
    <row r="1504" spans="1:1" s="16" customFormat="1">
      <c r="A1504" s="24"/>
    </row>
    <row r="1505" spans="1:1" s="16" customFormat="1">
      <c r="A1505" s="24"/>
    </row>
    <row r="1506" spans="1:1" s="16" customFormat="1">
      <c r="A1506" s="24"/>
    </row>
    <row r="1507" spans="1:1" s="16" customFormat="1">
      <c r="A1507" s="24"/>
    </row>
    <row r="1508" spans="1:1" s="16" customFormat="1">
      <c r="A1508" s="24"/>
    </row>
    <row r="1509" spans="1:1" s="16" customFormat="1">
      <c r="A1509" s="24"/>
    </row>
    <row r="1510" spans="1:1" s="16" customFormat="1">
      <c r="A1510" s="24"/>
    </row>
    <row r="1511" spans="1:1" s="16" customFormat="1">
      <c r="A1511" s="24"/>
    </row>
    <row r="1512" spans="1:1" s="16" customFormat="1">
      <c r="A1512" s="24"/>
    </row>
    <row r="1513" spans="1:1" s="16" customFormat="1">
      <c r="A1513" s="24"/>
    </row>
    <row r="1514" spans="1:1" s="16" customFormat="1">
      <c r="A1514" s="24"/>
    </row>
    <row r="1515" spans="1:1" s="16" customFormat="1">
      <c r="A1515" s="24"/>
    </row>
    <row r="1516" spans="1:1" s="16" customFormat="1">
      <c r="A1516" s="24"/>
    </row>
    <row r="1517" spans="1:1" s="16" customFormat="1">
      <c r="A1517" s="24"/>
    </row>
    <row r="1518" spans="1:1" s="16" customFormat="1">
      <c r="A1518" s="24"/>
    </row>
    <row r="1519" spans="1:1" s="16" customFormat="1">
      <c r="A1519" s="24"/>
    </row>
    <row r="1520" spans="1:1" s="16" customFormat="1">
      <c r="A1520" s="24"/>
    </row>
    <row r="1521" spans="1:1" s="16" customFormat="1">
      <c r="A1521" s="24"/>
    </row>
    <row r="1522" spans="1:1" s="16" customFormat="1">
      <c r="A1522" s="24"/>
    </row>
    <row r="1523" spans="1:1" s="16" customFormat="1">
      <c r="A1523" s="24"/>
    </row>
    <row r="1524" spans="1:1" s="16" customFormat="1">
      <c r="A1524" s="24"/>
    </row>
    <row r="1525" spans="1:1" s="16" customFormat="1">
      <c r="A1525" s="24"/>
    </row>
    <row r="1526" spans="1:1" s="16" customFormat="1">
      <c r="A1526" s="24"/>
    </row>
    <row r="1527" spans="1:1" s="16" customFormat="1">
      <c r="A1527" s="24"/>
    </row>
    <row r="1528" spans="1:1" s="16" customFormat="1">
      <c r="A1528" s="24"/>
    </row>
    <row r="1529" spans="1:1" s="16" customFormat="1">
      <c r="A1529" s="24"/>
    </row>
    <row r="1530" spans="1:1" s="16" customFormat="1">
      <c r="A1530" s="24"/>
    </row>
    <row r="1531" spans="1:1" s="16" customFormat="1">
      <c r="A1531" s="24"/>
    </row>
    <row r="1532" spans="1:1" s="16" customFormat="1">
      <c r="A1532" s="24"/>
    </row>
    <row r="1533" spans="1:1" s="16" customFormat="1">
      <c r="A1533" s="24"/>
    </row>
    <row r="1534" spans="1:1" s="16" customFormat="1">
      <c r="A1534" s="24"/>
    </row>
    <row r="1535" spans="1:1" s="16" customFormat="1">
      <c r="A1535" s="24"/>
    </row>
    <row r="1536" spans="1:1" s="16" customFormat="1">
      <c r="A1536" s="24"/>
    </row>
    <row r="1537" spans="1:1" s="16" customFormat="1">
      <c r="A1537" s="24"/>
    </row>
    <row r="1538" spans="1:1" s="16" customFormat="1">
      <c r="A1538" s="24"/>
    </row>
    <row r="1539" spans="1:1" s="16" customFormat="1">
      <c r="A1539" s="24"/>
    </row>
    <row r="1540" spans="1:1" s="16" customFormat="1">
      <c r="A1540" s="24"/>
    </row>
    <row r="1541" spans="1:1" s="16" customFormat="1">
      <c r="A1541" s="24"/>
    </row>
    <row r="1542" spans="1:1" s="16" customFormat="1">
      <c r="A1542" s="24"/>
    </row>
    <row r="1543" spans="1:1" s="16" customFormat="1">
      <c r="A1543" s="24"/>
    </row>
    <row r="1544" spans="1:1" s="16" customFormat="1">
      <c r="A1544" s="24"/>
    </row>
    <row r="1545" spans="1:1" s="16" customFormat="1">
      <c r="A1545" s="24"/>
    </row>
    <row r="1546" spans="1:1" s="16" customFormat="1">
      <c r="A1546" s="24"/>
    </row>
    <row r="1547" spans="1:1" s="16" customFormat="1">
      <c r="A1547" s="24"/>
    </row>
    <row r="1548" spans="1:1" s="16" customFormat="1">
      <c r="A1548" s="24"/>
    </row>
    <row r="1549" spans="1:1" s="16" customFormat="1">
      <c r="A1549" s="24"/>
    </row>
    <row r="1550" spans="1:1" s="16" customFormat="1">
      <c r="A1550" s="24"/>
    </row>
    <row r="1551" spans="1:1" s="16" customFormat="1">
      <c r="A1551" s="24"/>
    </row>
    <row r="1552" spans="1:1" s="16" customFormat="1">
      <c r="A1552" s="24"/>
    </row>
    <row r="1553" spans="1:1" s="16" customFormat="1">
      <c r="A1553" s="24"/>
    </row>
    <row r="1554" spans="1:1" s="16" customFormat="1">
      <c r="A1554" s="24"/>
    </row>
    <row r="1555" spans="1:1" s="16" customFormat="1">
      <c r="A1555" s="24"/>
    </row>
    <row r="1556" spans="1:1" s="16" customFormat="1">
      <c r="A1556" s="24"/>
    </row>
    <row r="1557" spans="1:1" s="16" customFormat="1">
      <c r="A1557" s="24"/>
    </row>
    <row r="1558" spans="1:1" s="16" customFormat="1">
      <c r="A1558" s="24"/>
    </row>
    <row r="1559" spans="1:1" s="16" customFormat="1">
      <c r="A1559" s="24"/>
    </row>
    <row r="1560" spans="1:1" s="16" customFormat="1">
      <c r="A1560" s="24"/>
    </row>
    <row r="1561" spans="1:1" s="16" customFormat="1">
      <c r="A1561" s="24"/>
    </row>
    <row r="1562" spans="1:1" s="16" customFormat="1">
      <c r="A1562" s="24"/>
    </row>
    <row r="1563" spans="1:1" s="16" customFormat="1">
      <c r="A1563" s="24"/>
    </row>
    <row r="1564" spans="1:1" s="16" customFormat="1">
      <c r="A1564" s="24"/>
    </row>
    <row r="1565" spans="1:1" s="16" customFormat="1">
      <c r="A1565" s="24"/>
    </row>
    <row r="1566" spans="1:1" s="16" customFormat="1">
      <c r="A1566" s="24"/>
    </row>
    <row r="1567" spans="1:1" s="16" customFormat="1">
      <c r="A1567" s="24"/>
    </row>
    <row r="1568" spans="1:1" s="16" customFormat="1">
      <c r="A1568" s="24"/>
    </row>
    <row r="1569" spans="1:1" s="16" customFormat="1">
      <c r="A1569" s="24"/>
    </row>
    <row r="1570" spans="1:1" s="16" customFormat="1">
      <c r="A1570" s="24"/>
    </row>
    <row r="1571" spans="1:1" s="16" customFormat="1">
      <c r="A1571" s="24"/>
    </row>
    <row r="1572" spans="1:1" s="16" customFormat="1">
      <c r="A1572" s="24"/>
    </row>
    <row r="1573" spans="1:1" s="16" customFormat="1">
      <c r="A1573" s="24"/>
    </row>
    <row r="1574" spans="1:1" s="16" customFormat="1">
      <c r="A1574" s="24"/>
    </row>
    <row r="1575" spans="1:1" s="16" customFormat="1">
      <c r="A1575" s="24"/>
    </row>
    <row r="1576" spans="1:1" s="16" customFormat="1">
      <c r="A1576" s="24"/>
    </row>
    <row r="1577" spans="1:1" s="16" customFormat="1">
      <c r="A1577" s="24"/>
    </row>
    <row r="1578" spans="1:1" s="16" customFormat="1">
      <c r="A1578" s="24"/>
    </row>
    <row r="1579" spans="1:1" s="16" customFormat="1">
      <c r="A1579" s="24"/>
    </row>
    <row r="1580" spans="1:1" s="16" customFormat="1">
      <c r="A1580" s="24"/>
    </row>
    <row r="1581" spans="1:1" s="16" customFormat="1">
      <c r="A1581" s="24"/>
    </row>
    <row r="1582" spans="1:1" s="16" customFormat="1">
      <c r="A1582" s="24"/>
    </row>
    <row r="1583" spans="1:1" s="16" customFormat="1">
      <c r="A1583" s="24"/>
    </row>
    <row r="1584" spans="1:1" s="16" customFormat="1">
      <c r="A1584" s="24"/>
    </row>
    <row r="1585" spans="1:1" s="16" customFormat="1">
      <c r="A1585" s="24"/>
    </row>
    <row r="1586" spans="1:1" s="16" customFormat="1">
      <c r="A1586" s="24"/>
    </row>
    <row r="1587" spans="1:1" s="16" customFormat="1">
      <c r="A1587" s="24"/>
    </row>
    <row r="1588" spans="1:1" s="16" customFormat="1">
      <c r="A1588" s="24"/>
    </row>
    <row r="1589" spans="1:1" s="16" customFormat="1">
      <c r="A1589" s="24"/>
    </row>
    <row r="1590" spans="1:1" s="16" customFormat="1">
      <c r="A1590" s="24"/>
    </row>
    <row r="1591" spans="1:1" s="16" customFormat="1">
      <c r="A1591" s="24"/>
    </row>
    <row r="1592" spans="1:1" s="16" customFormat="1">
      <c r="A1592" s="24"/>
    </row>
    <row r="1593" spans="1:1" s="16" customFormat="1">
      <c r="A1593" s="24"/>
    </row>
    <row r="1594" spans="1:1" s="16" customFormat="1">
      <c r="A1594" s="24"/>
    </row>
    <row r="1595" spans="1:1" s="16" customFormat="1">
      <c r="A1595" s="24"/>
    </row>
    <row r="1596" spans="1:1" s="16" customFormat="1">
      <c r="A1596" s="24"/>
    </row>
    <row r="1597" spans="1:1" s="16" customFormat="1">
      <c r="A1597" s="24"/>
    </row>
    <row r="1598" spans="1:1" s="16" customFormat="1">
      <c r="A1598" s="24"/>
    </row>
    <row r="1599" spans="1:1" s="16" customFormat="1">
      <c r="A1599" s="24"/>
    </row>
    <row r="1600" spans="1:1" s="16" customFormat="1">
      <c r="A1600" s="24"/>
    </row>
    <row r="1601" spans="1:1" s="16" customFormat="1">
      <c r="A1601" s="24"/>
    </row>
    <row r="1602" spans="1:1" s="16" customFormat="1">
      <c r="A1602" s="24"/>
    </row>
    <row r="1603" spans="1:1" s="16" customFormat="1">
      <c r="A1603" s="24"/>
    </row>
    <row r="1604" spans="1:1" s="16" customFormat="1">
      <c r="A1604" s="24"/>
    </row>
    <row r="1605" spans="1:1" s="16" customFormat="1">
      <c r="A1605" s="24"/>
    </row>
    <row r="1606" spans="1:1" s="16" customFormat="1">
      <c r="A1606" s="24"/>
    </row>
    <row r="1607" spans="1:1" s="16" customFormat="1">
      <c r="A1607" s="24"/>
    </row>
    <row r="1608" spans="1:1" s="16" customFormat="1">
      <c r="A1608" s="24"/>
    </row>
    <row r="1609" spans="1:1" s="16" customFormat="1">
      <c r="A1609" s="24"/>
    </row>
    <row r="1610" spans="1:1" s="16" customFormat="1">
      <c r="A1610" s="24"/>
    </row>
    <row r="1611" spans="1:1" s="16" customFormat="1">
      <c r="A1611" s="24"/>
    </row>
    <row r="1612" spans="1:1" s="16" customFormat="1">
      <c r="A1612" s="24"/>
    </row>
    <row r="1613" spans="1:1" s="16" customFormat="1">
      <c r="A1613" s="24"/>
    </row>
    <row r="1614" spans="1:1" s="16" customFormat="1">
      <c r="A1614" s="24"/>
    </row>
    <row r="1615" spans="1:1" s="16" customFormat="1">
      <c r="A1615" s="24"/>
    </row>
    <row r="1616" spans="1:1" s="16" customFormat="1">
      <c r="A1616" s="24"/>
    </row>
    <row r="1617" spans="1:1" s="16" customFormat="1">
      <c r="A1617" s="24"/>
    </row>
    <row r="1618" spans="1:1" s="16" customFormat="1">
      <c r="A1618" s="24"/>
    </row>
    <row r="1619" spans="1:1" s="16" customFormat="1">
      <c r="A1619" s="24"/>
    </row>
    <row r="1620" spans="1:1" s="16" customFormat="1">
      <c r="A1620" s="24"/>
    </row>
    <row r="1621" spans="1:1" s="16" customFormat="1">
      <c r="A1621" s="24"/>
    </row>
    <row r="1622" spans="1:1" s="16" customFormat="1">
      <c r="A1622" s="24"/>
    </row>
    <row r="1623" spans="1:1" s="16" customFormat="1">
      <c r="A1623" s="24"/>
    </row>
    <row r="1624" spans="1:1" s="16" customFormat="1">
      <c r="A1624" s="24"/>
    </row>
    <row r="1625" spans="1:1" s="16" customFormat="1">
      <c r="A1625" s="24"/>
    </row>
    <row r="1626" spans="1:1" s="16" customFormat="1">
      <c r="A1626" s="24"/>
    </row>
    <row r="1627" spans="1:1" s="16" customFormat="1">
      <c r="A1627" s="24"/>
    </row>
    <row r="1628" spans="1:1" s="16" customFormat="1">
      <c r="A1628" s="24"/>
    </row>
    <row r="1629" spans="1:1" s="16" customFormat="1">
      <c r="A1629" s="24"/>
    </row>
    <row r="1630" spans="1:1" s="16" customFormat="1">
      <c r="A1630" s="24"/>
    </row>
    <row r="1631" spans="1:1" s="16" customFormat="1">
      <c r="A1631" s="24"/>
    </row>
    <row r="1632" spans="1:1" s="16" customFormat="1">
      <c r="A1632" s="24"/>
    </row>
    <row r="1633" spans="1:1" s="16" customFormat="1">
      <c r="A1633" s="24"/>
    </row>
    <row r="1634" spans="1:1" s="16" customFormat="1">
      <c r="A1634" s="24"/>
    </row>
    <row r="1635" spans="1:1" s="16" customFormat="1">
      <c r="A1635" s="24"/>
    </row>
    <row r="1636" spans="1:1" s="16" customFormat="1">
      <c r="A1636" s="24"/>
    </row>
    <row r="1637" spans="1:1" s="16" customFormat="1">
      <c r="A1637" s="24"/>
    </row>
    <row r="1638" spans="1:1" s="16" customFormat="1">
      <c r="A1638" s="24"/>
    </row>
    <row r="1639" spans="1:1" s="16" customFormat="1">
      <c r="A1639" s="24"/>
    </row>
    <row r="1640" spans="1:1" s="16" customFormat="1">
      <c r="A1640" s="24"/>
    </row>
    <row r="1641" spans="1:1" s="16" customFormat="1">
      <c r="A1641" s="24"/>
    </row>
    <row r="1642" spans="1:1" s="16" customFormat="1">
      <c r="A1642" s="24"/>
    </row>
    <row r="1643" spans="1:1" s="16" customFormat="1">
      <c r="A1643" s="24"/>
    </row>
    <row r="1644" spans="1:1" s="16" customFormat="1">
      <c r="A1644" s="24"/>
    </row>
    <row r="1645" spans="1:1" s="16" customFormat="1">
      <c r="A1645" s="24"/>
    </row>
    <row r="1646" spans="1:1" s="16" customFormat="1">
      <c r="A1646" s="24"/>
    </row>
    <row r="1647" spans="1:1" s="16" customFormat="1">
      <c r="A1647" s="24"/>
    </row>
    <row r="1648" spans="1:1" s="16" customFormat="1">
      <c r="A1648" s="24"/>
    </row>
    <row r="1649" spans="1:1" s="16" customFormat="1">
      <c r="A1649" s="24"/>
    </row>
    <row r="1650" spans="1:1" s="16" customFormat="1">
      <c r="A1650" s="24"/>
    </row>
    <row r="1651" spans="1:1" s="16" customFormat="1">
      <c r="A1651" s="24"/>
    </row>
    <row r="1652" spans="1:1" s="16" customFormat="1">
      <c r="A1652" s="24"/>
    </row>
    <row r="1653" spans="1:1" s="16" customFormat="1">
      <c r="A1653" s="24"/>
    </row>
    <row r="1654" spans="1:1" s="16" customFormat="1">
      <c r="A1654" s="24"/>
    </row>
    <row r="1655" spans="1:1" s="16" customFormat="1">
      <c r="A1655" s="24"/>
    </row>
    <row r="1656" spans="1:1" s="16" customFormat="1">
      <c r="A1656" s="24"/>
    </row>
    <row r="1657" spans="1:1" s="16" customFormat="1">
      <c r="A1657" s="24"/>
    </row>
    <row r="1658" spans="1:1" s="16" customFormat="1">
      <c r="A1658" s="24"/>
    </row>
    <row r="1659" spans="1:1" s="16" customFormat="1">
      <c r="A1659" s="24"/>
    </row>
    <row r="1660" spans="1:1" s="16" customFormat="1">
      <c r="A1660" s="24"/>
    </row>
    <row r="1661" spans="1:1" s="16" customFormat="1">
      <c r="A1661" s="24"/>
    </row>
    <row r="1662" spans="1:1" s="16" customFormat="1">
      <c r="A1662" s="24"/>
    </row>
    <row r="1663" spans="1:1" s="16" customFormat="1">
      <c r="A1663" s="24"/>
    </row>
    <row r="1664" spans="1:1" s="16" customFormat="1">
      <c r="A1664" s="24"/>
    </row>
    <row r="1665" spans="1:1" s="16" customFormat="1">
      <c r="A1665" s="24"/>
    </row>
    <row r="1666" spans="1:1" s="16" customFormat="1">
      <c r="A1666" s="24"/>
    </row>
    <row r="1667" spans="1:1" s="16" customFormat="1">
      <c r="A1667" s="24"/>
    </row>
    <row r="1668" spans="1:1" s="16" customFormat="1">
      <c r="A1668" s="24"/>
    </row>
    <row r="1669" spans="1:1" s="16" customFormat="1">
      <c r="A1669" s="24"/>
    </row>
    <row r="1670" spans="1:1" s="16" customFormat="1">
      <c r="A1670" s="24"/>
    </row>
    <row r="1671" spans="1:1" s="16" customFormat="1">
      <c r="A1671" s="24"/>
    </row>
    <row r="1672" spans="1:1" s="16" customFormat="1">
      <c r="A1672" s="24"/>
    </row>
    <row r="1673" spans="1:1" s="16" customFormat="1">
      <c r="A1673" s="24"/>
    </row>
    <row r="1674" spans="1:1" s="16" customFormat="1">
      <c r="A1674" s="24"/>
    </row>
    <row r="1675" spans="1:1" s="16" customFormat="1">
      <c r="A1675" s="24"/>
    </row>
    <row r="1676" spans="1:1" s="16" customFormat="1">
      <c r="A1676" s="24"/>
    </row>
    <row r="1677" spans="1:1" s="16" customFormat="1">
      <c r="A1677" s="24"/>
    </row>
    <row r="1678" spans="1:1" s="16" customFormat="1">
      <c r="A1678" s="24"/>
    </row>
    <row r="1679" spans="1:1" s="16" customFormat="1">
      <c r="A1679" s="24"/>
    </row>
    <row r="1680" spans="1:1" s="16" customFormat="1">
      <c r="A1680" s="24"/>
    </row>
    <row r="1681" spans="1:1" s="16" customFormat="1">
      <c r="A1681" s="24"/>
    </row>
    <row r="1682" spans="1:1" s="16" customFormat="1">
      <c r="A1682" s="24"/>
    </row>
    <row r="1683" spans="1:1" s="16" customFormat="1">
      <c r="A1683" s="24"/>
    </row>
    <row r="1684" spans="1:1" s="16" customFormat="1">
      <c r="A1684" s="24"/>
    </row>
    <row r="1685" spans="1:1" s="16" customFormat="1">
      <c r="A1685" s="24"/>
    </row>
    <row r="1686" spans="1:1" s="16" customFormat="1">
      <c r="A1686" s="24"/>
    </row>
    <row r="1687" spans="1:1" s="16" customFormat="1">
      <c r="A1687" s="24"/>
    </row>
    <row r="1688" spans="1:1" s="16" customFormat="1">
      <c r="A1688" s="24"/>
    </row>
    <row r="1689" spans="1:1" s="16" customFormat="1">
      <c r="A1689" s="24"/>
    </row>
    <row r="1690" spans="1:1" s="16" customFormat="1">
      <c r="A1690" s="24"/>
    </row>
    <row r="1691" spans="1:1" s="16" customFormat="1">
      <c r="A1691" s="24"/>
    </row>
    <row r="1692" spans="1:1" s="16" customFormat="1">
      <c r="A1692" s="24"/>
    </row>
    <row r="1693" spans="1:1" s="16" customFormat="1">
      <c r="A1693" s="24"/>
    </row>
    <row r="1694" spans="1:1" s="16" customFormat="1">
      <c r="A1694" s="24"/>
    </row>
    <row r="1695" spans="1:1" s="16" customFormat="1">
      <c r="A1695" s="24"/>
    </row>
    <row r="1696" spans="1:1" s="16" customFormat="1">
      <c r="A1696" s="24"/>
    </row>
    <row r="1697" spans="1:1" s="16" customFormat="1">
      <c r="A1697" s="24"/>
    </row>
    <row r="1698" spans="1:1" s="16" customFormat="1">
      <c r="A1698" s="24"/>
    </row>
    <row r="1699" spans="1:1" s="16" customFormat="1">
      <c r="A1699" s="24"/>
    </row>
    <row r="1700" spans="1:1" s="16" customFormat="1">
      <c r="A1700" s="24"/>
    </row>
    <row r="1701" spans="1:1" s="16" customFormat="1">
      <c r="A1701" s="24"/>
    </row>
    <row r="1702" spans="1:1" s="16" customFormat="1">
      <c r="A1702" s="24"/>
    </row>
    <row r="1703" spans="1:1" s="16" customFormat="1">
      <c r="A1703" s="24"/>
    </row>
    <row r="1704" spans="1:1" s="16" customFormat="1">
      <c r="A1704" s="24"/>
    </row>
    <row r="1705" spans="1:1" s="16" customFormat="1">
      <c r="A1705" s="24"/>
    </row>
    <row r="1706" spans="1:1" s="16" customFormat="1">
      <c r="A1706" s="24"/>
    </row>
    <row r="1707" spans="1:1" s="16" customFormat="1">
      <c r="A1707" s="24"/>
    </row>
    <row r="1708" spans="1:1" s="16" customFormat="1">
      <c r="A1708" s="24"/>
    </row>
    <row r="1709" spans="1:1" s="16" customFormat="1">
      <c r="A1709" s="24"/>
    </row>
    <row r="1710" spans="1:1" s="16" customFormat="1">
      <c r="A1710" s="24"/>
    </row>
    <row r="1711" spans="1:1" s="16" customFormat="1">
      <c r="A1711" s="24"/>
    </row>
    <row r="1712" spans="1:1" s="16" customFormat="1">
      <c r="A1712" s="24"/>
    </row>
    <row r="1713" spans="1:1" s="16" customFormat="1">
      <c r="A1713" s="24"/>
    </row>
    <row r="1714" spans="1:1" s="16" customFormat="1">
      <c r="A1714" s="24"/>
    </row>
    <row r="1715" spans="1:1" s="16" customFormat="1">
      <c r="A1715" s="24"/>
    </row>
    <row r="1716" spans="1:1" s="16" customFormat="1">
      <c r="A1716" s="24"/>
    </row>
    <row r="1717" spans="1:1" s="16" customFormat="1">
      <c r="A1717" s="24"/>
    </row>
    <row r="1718" spans="1:1" s="16" customFormat="1">
      <c r="A1718" s="24"/>
    </row>
    <row r="1719" spans="1:1" s="16" customFormat="1">
      <c r="A1719" s="24"/>
    </row>
    <row r="1720" spans="1:1" s="16" customFormat="1">
      <c r="A1720" s="24"/>
    </row>
    <row r="1721" spans="1:1" s="16" customFormat="1">
      <c r="A1721" s="24"/>
    </row>
    <row r="1722" spans="1:1" s="16" customFormat="1">
      <c r="A1722" s="24"/>
    </row>
    <row r="1723" spans="1:1" s="16" customFormat="1">
      <c r="A1723" s="24"/>
    </row>
    <row r="1724" spans="1:1" s="16" customFormat="1">
      <c r="A1724" s="24"/>
    </row>
    <row r="1725" spans="1:1" s="16" customFormat="1">
      <c r="A1725" s="24"/>
    </row>
    <row r="1726" spans="1:1" s="16" customFormat="1">
      <c r="A1726" s="24"/>
    </row>
    <row r="1727" spans="1:1" s="16" customFormat="1">
      <c r="A1727" s="24"/>
    </row>
    <row r="1728" spans="1:1" s="16" customFormat="1">
      <c r="A1728" s="24"/>
    </row>
    <row r="1729" spans="1:1" s="16" customFormat="1">
      <c r="A1729" s="24"/>
    </row>
    <row r="1730" spans="1:1" s="16" customFormat="1">
      <c r="A1730" s="24"/>
    </row>
    <row r="1731" spans="1:1" s="16" customFormat="1">
      <c r="A1731" s="24"/>
    </row>
    <row r="1732" spans="1:1" s="16" customFormat="1">
      <c r="A1732" s="24"/>
    </row>
    <row r="1733" spans="1:1" s="16" customFormat="1">
      <c r="A1733" s="24"/>
    </row>
    <row r="1734" spans="1:1" s="16" customFormat="1">
      <c r="A1734" s="24"/>
    </row>
    <row r="1735" spans="1:1" s="16" customFormat="1">
      <c r="A1735" s="24"/>
    </row>
    <row r="1736" spans="1:1" s="16" customFormat="1">
      <c r="A1736" s="24"/>
    </row>
    <row r="1737" spans="1:1" s="16" customFormat="1">
      <c r="A1737" s="24"/>
    </row>
    <row r="1738" spans="1:1" s="16" customFormat="1">
      <c r="A1738" s="24"/>
    </row>
    <row r="1739" spans="1:1" s="16" customFormat="1">
      <c r="A1739" s="24"/>
    </row>
    <row r="1740" spans="1:1" s="16" customFormat="1">
      <c r="A1740" s="24"/>
    </row>
    <row r="1741" spans="1:1" s="16" customFormat="1">
      <c r="A1741" s="24"/>
    </row>
    <row r="1742" spans="1:1" s="16" customFormat="1">
      <c r="A1742" s="24"/>
    </row>
    <row r="1743" spans="1:1" s="16" customFormat="1">
      <c r="A1743" s="24"/>
    </row>
    <row r="1744" spans="1:1" s="16" customFormat="1">
      <c r="A1744" s="24"/>
    </row>
    <row r="1745" spans="1:1" s="16" customFormat="1">
      <c r="A1745" s="24"/>
    </row>
    <row r="1746" spans="1:1" s="16" customFormat="1">
      <c r="A1746" s="24"/>
    </row>
    <row r="1747" spans="1:1" s="16" customFormat="1">
      <c r="A1747" s="24"/>
    </row>
    <row r="1748" spans="1:1" s="16" customFormat="1">
      <c r="A1748" s="24"/>
    </row>
    <row r="1749" spans="1:1" s="16" customFormat="1">
      <c r="A1749" s="24"/>
    </row>
    <row r="1750" spans="1:1" s="16" customFormat="1">
      <c r="A1750" s="24"/>
    </row>
    <row r="1751" spans="1:1" s="16" customFormat="1">
      <c r="A1751" s="24"/>
    </row>
    <row r="1752" spans="1:1" s="16" customFormat="1">
      <c r="A1752" s="24"/>
    </row>
    <row r="1753" spans="1:1" s="16" customFormat="1">
      <c r="A1753" s="24"/>
    </row>
    <row r="1754" spans="1:1" s="16" customFormat="1">
      <c r="A1754" s="24"/>
    </row>
    <row r="1755" spans="1:1" s="16" customFormat="1">
      <c r="A1755" s="24"/>
    </row>
    <row r="1756" spans="1:1" s="16" customFormat="1">
      <c r="A1756" s="24"/>
    </row>
    <row r="1757" spans="1:1" s="16" customFormat="1">
      <c r="A1757" s="24"/>
    </row>
    <row r="1758" spans="1:1" s="16" customFormat="1">
      <c r="A1758" s="24"/>
    </row>
    <row r="1759" spans="1:1" s="16" customFormat="1">
      <c r="A1759" s="24"/>
    </row>
    <row r="1760" spans="1:1" s="16" customFormat="1">
      <c r="A1760" s="24"/>
    </row>
    <row r="1761" spans="1:1" s="16" customFormat="1">
      <c r="A1761" s="24"/>
    </row>
    <row r="1762" spans="1:1" s="16" customFormat="1">
      <c r="A1762" s="24"/>
    </row>
    <row r="1763" spans="1:1" s="16" customFormat="1">
      <c r="A1763" s="24"/>
    </row>
    <row r="1764" spans="1:1" s="16" customFormat="1">
      <c r="A1764" s="24"/>
    </row>
    <row r="1765" spans="1:1" s="16" customFormat="1">
      <c r="A1765" s="24"/>
    </row>
    <row r="1766" spans="1:1" s="16" customFormat="1">
      <c r="A1766" s="24"/>
    </row>
    <row r="1767" spans="1:1" s="16" customFormat="1">
      <c r="A1767" s="24"/>
    </row>
    <row r="1768" spans="1:1" s="16" customFormat="1">
      <c r="A1768" s="24"/>
    </row>
    <row r="1769" spans="1:1" s="16" customFormat="1">
      <c r="A1769" s="24"/>
    </row>
    <row r="1770" spans="1:1" s="16" customFormat="1">
      <c r="A1770" s="24"/>
    </row>
    <row r="1771" spans="1:1" s="16" customFormat="1">
      <c r="A1771" s="24"/>
    </row>
    <row r="1772" spans="1:1" s="16" customFormat="1">
      <c r="A1772" s="24"/>
    </row>
    <row r="1773" spans="1:1" s="16" customFormat="1">
      <c r="A1773" s="24"/>
    </row>
    <row r="1774" spans="1:1" s="16" customFormat="1">
      <c r="A1774" s="24"/>
    </row>
    <row r="1775" spans="1:1" s="16" customFormat="1">
      <c r="A1775" s="24"/>
    </row>
    <row r="1776" spans="1:1" s="16" customFormat="1">
      <c r="A1776" s="24"/>
    </row>
    <row r="1777" spans="1:1" s="16" customFormat="1">
      <c r="A1777" s="24"/>
    </row>
    <row r="1778" spans="1:1" s="16" customFormat="1">
      <c r="A1778" s="24"/>
    </row>
    <row r="1779" spans="1:1" s="16" customFormat="1">
      <c r="A1779" s="24"/>
    </row>
    <row r="1780" spans="1:1" s="16" customFormat="1">
      <c r="A1780" s="24"/>
    </row>
    <row r="1781" spans="1:1" s="16" customFormat="1">
      <c r="A1781" s="24"/>
    </row>
    <row r="1782" spans="1:1" s="16" customFormat="1">
      <c r="A1782" s="24"/>
    </row>
    <row r="1783" spans="1:1" s="16" customFormat="1">
      <c r="A1783" s="24"/>
    </row>
    <row r="1784" spans="1:1" s="16" customFormat="1">
      <c r="A1784" s="24"/>
    </row>
    <row r="1785" spans="1:1" s="16" customFormat="1">
      <c r="A1785" s="24"/>
    </row>
    <row r="1786" spans="1:1" s="16" customFormat="1">
      <c r="A1786" s="24"/>
    </row>
    <row r="1787" spans="1:1" s="16" customFormat="1">
      <c r="A1787" s="24"/>
    </row>
    <row r="1788" spans="1:1" s="16" customFormat="1">
      <c r="A1788" s="24"/>
    </row>
    <row r="1789" spans="1:1" s="16" customFormat="1">
      <c r="A1789" s="24"/>
    </row>
    <row r="1790" spans="1:1" s="16" customFormat="1">
      <c r="A1790" s="24"/>
    </row>
    <row r="1791" spans="1:1" s="16" customFormat="1">
      <c r="A1791" s="24"/>
    </row>
    <row r="1792" spans="1:1" s="16" customFormat="1">
      <c r="A1792" s="24"/>
    </row>
    <row r="1793" spans="1:1" s="16" customFormat="1">
      <c r="A1793" s="24"/>
    </row>
    <row r="1794" spans="1:1" s="16" customFormat="1">
      <c r="A1794" s="24"/>
    </row>
    <row r="1795" spans="1:1" s="16" customFormat="1">
      <c r="A1795" s="24"/>
    </row>
    <row r="1796" spans="1:1" s="16" customFormat="1">
      <c r="A1796" s="24"/>
    </row>
    <row r="1797" spans="1:1" s="16" customFormat="1">
      <c r="A1797" s="24"/>
    </row>
    <row r="1798" spans="1:1" s="16" customFormat="1">
      <c r="A1798" s="24"/>
    </row>
    <row r="1799" spans="1:1" s="16" customFormat="1">
      <c r="A1799" s="24"/>
    </row>
    <row r="1800" spans="1:1" s="16" customFormat="1">
      <c r="A1800" s="24"/>
    </row>
    <row r="1801" spans="1:1" s="16" customFormat="1">
      <c r="A1801" s="24"/>
    </row>
    <row r="1802" spans="1:1" s="16" customFormat="1">
      <c r="A1802" s="24"/>
    </row>
    <row r="1803" spans="1:1" s="16" customFormat="1">
      <c r="A1803" s="24"/>
    </row>
    <row r="1804" spans="1:1" s="16" customFormat="1">
      <c r="A1804" s="24"/>
    </row>
    <row r="1805" spans="1:1" s="16" customFormat="1">
      <c r="A1805" s="24"/>
    </row>
    <row r="1806" spans="1:1" s="16" customFormat="1">
      <c r="A1806" s="24"/>
    </row>
    <row r="1807" spans="1:1" s="16" customFormat="1">
      <c r="A1807" s="24"/>
    </row>
    <row r="1808" spans="1:1" s="16" customFormat="1">
      <c r="A1808" s="24"/>
    </row>
    <row r="1809" spans="1:1" s="16" customFormat="1">
      <c r="A1809" s="24"/>
    </row>
    <row r="1810" spans="1:1" s="16" customFormat="1">
      <c r="A1810" s="24"/>
    </row>
    <row r="1811" spans="1:1" s="16" customFormat="1">
      <c r="A1811" s="24"/>
    </row>
    <row r="1812" spans="1:1" s="16" customFormat="1">
      <c r="A1812" s="24"/>
    </row>
    <row r="1813" spans="1:1" s="16" customFormat="1">
      <c r="A1813" s="24"/>
    </row>
    <row r="1814" spans="1:1" s="16" customFormat="1">
      <c r="A1814" s="24"/>
    </row>
    <row r="1815" spans="1:1" s="16" customFormat="1">
      <c r="A1815" s="24"/>
    </row>
    <row r="1816" spans="1:1" s="16" customFormat="1">
      <c r="A1816" s="24"/>
    </row>
    <row r="1817" spans="1:1" s="16" customFormat="1">
      <c r="A1817" s="24"/>
    </row>
    <row r="1818" spans="1:1" s="16" customFormat="1">
      <c r="A1818" s="24"/>
    </row>
    <row r="1819" spans="1:1" s="16" customFormat="1">
      <c r="A1819" s="24"/>
    </row>
    <row r="1820" spans="1:1" s="16" customFormat="1">
      <c r="A1820" s="24"/>
    </row>
    <row r="1821" spans="1:1" s="16" customFormat="1">
      <c r="A1821" s="24"/>
    </row>
    <row r="1822" spans="1:1" s="16" customFormat="1">
      <c r="A1822" s="24"/>
    </row>
    <row r="1823" spans="1:1" s="16" customFormat="1">
      <c r="A1823" s="24"/>
    </row>
    <row r="1824" spans="1:1" s="16" customFormat="1">
      <c r="A1824" s="24"/>
    </row>
    <row r="1825" spans="1:1" s="16" customFormat="1">
      <c r="A1825" s="24"/>
    </row>
    <row r="1826" spans="1:1" s="16" customFormat="1">
      <c r="A1826" s="24"/>
    </row>
    <row r="1827" spans="1:1" s="16" customFormat="1">
      <c r="A1827" s="24"/>
    </row>
    <row r="1828" spans="1:1" s="16" customFormat="1">
      <c r="A1828" s="24"/>
    </row>
    <row r="1829" spans="1:1" s="16" customFormat="1">
      <c r="A1829" s="24"/>
    </row>
    <row r="1830" spans="1:1" s="16" customFormat="1">
      <c r="A1830" s="24"/>
    </row>
    <row r="1831" spans="1:1" s="16" customFormat="1">
      <c r="A1831" s="24"/>
    </row>
    <row r="1832" spans="1:1" s="16" customFormat="1">
      <c r="A1832" s="24"/>
    </row>
    <row r="1833" spans="1:1" s="16" customFormat="1">
      <c r="A1833" s="24"/>
    </row>
    <row r="1834" spans="1:1" s="16" customFormat="1">
      <c r="A1834" s="24"/>
    </row>
    <row r="1835" spans="1:1" s="16" customFormat="1">
      <c r="A1835" s="24"/>
    </row>
    <row r="1836" spans="1:1" s="16" customFormat="1">
      <c r="A1836" s="24"/>
    </row>
    <row r="1837" spans="1:1" s="16" customFormat="1">
      <c r="A1837" s="24"/>
    </row>
    <row r="1838" spans="1:1" s="16" customFormat="1">
      <c r="A1838" s="24"/>
    </row>
    <row r="1839" spans="1:1" s="16" customFormat="1">
      <c r="A1839" s="24"/>
    </row>
    <row r="1840" spans="1:1" s="16" customFormat="1">
      <c r="A1840" s="24"/>
    </row>
    <row r="1841" spans="1:1" s="16" customFormat="1">
      <c r="A1841" s="24"/>
    </row>
    <row r="1842" spans="1:1" s="16" customFormat="1">
      <c r="A1842" s="24"/>
    </row>
    <row r="1843" spans="1:1" s="16" customFormat="1">
      <c r="A1843" s="24"/>
    </row>
    <row r="1844" spans="1:1" s="16" customFormat="1">
      <c r="A1844" s="24"/>
    </row>
    <row r="1845" spans="1:1" s="16" customFormat="1">
      <c r="A1845" s="24"/>
    </row>
    <row r="1846" spans="1:1" s="16" customFormat="1">
      <c r="A1846" s="24"/>
    </row>
    <row r="1847" spans="1:1" s="16" customFormat="1">
      <c r="A1847" s="24"/>
    </row>
    <row r="1848" spans="1:1" s="16" customFormat="1">
      <c r="A1848" s="24"/>
    </row>
    <row r="1849" spans="1:1" s="16" customFormat="1">
      <c r="A1849" s="24"/>
    </row>
    <row r="1850" spans="1:1" s="16" customFormat="1">
      <c r="A1850" s="24"/>
    </row>
    <row r="1851" spans="1:1" s="16" customFormat="1">
      <c r="A1851" s="24"/>
    </row>
    <row r="1852" spans="1:1" s="16" customFormat="1">
      <c r="A1852" s="24"/>
    </row>
    <row r="1853" spans="1:1" s="16" customFormat="1">
      <c r="A1853" s="24"/>
    </row>
    <row r="1854" spans="1:1" s="16" customFormat="1">
      <c r="A1854" s="24"/>
    </row>
    <row r="1855" spans="1:1" s="16" customFormat="1">
      <c r="A1855" s="24"/>
    </row>
    <row r="1856" spans="1:1" s="16" customFormat="1">
      <c r="A1856" s="24"/>
    </row>
    <row r="1857" spans="1:1" s="16" customFormat="1">
      <c r="A1857" s="24"/>
    </row>
    <row r="1858" spans="1:1" s="16" customFormat="1">
      <c r="A1858" s="24"/>
    </row>
    <row r="1859" spans="1:1" s="16" customFormat="1">
      <c r="A1859" s="24"/>
    </row>
    <row r="1860" spans="1:1" s="16" customFormat="1">
      <c r="A1860" s="24"/>
    </row>
    <row r="1861" spans="1:1" s="16" customFormat="1">
      <c r="A1861" s="24"/>
    </row>
    <row r="1862" spans="1:1" s="16" customFormat="1">
      <c r="A1862" s="24"/>
    </row>
    <row r="1863" spans="1:1" s="16" customFormat="1">
      <c r="A1863" s="24"/>
    </row>
    <row r="1864" spans="1:1" s="16" customFormat="1">
      <c r="A1864" s="24"/>
    </row>
    <row r="1865" spans="1:1" s="16" customFormat="1">
      <c r="A1865" s="24"/>
    </row>
    <row r="1866" spans="1:1" s="16" customFormat="1">
      <c r="A1866" s="24"/>
    </row>
    <row r="1867" spans="1:1" s="16" customFormat="1">
      <c r="A1867" s="24"/>
    </row>
    <row r="1868" spans="1:1" s="16" customFormat="1">
      <c r="A1868" s="24"/>
    </row>
    <row r="1869" spans="1:1" s="16" customFormat="1">
      <c r="A1869" s="24"/>
    </row>
    <row r="1870" spans="1:1" s="16" customFormat="1">
      <c r="A1870" s="24"/>
    </row>
    <row r="1871" spans="1:1" s="16" customFormat="1">
      <c r="A1871" s="24"/>
    </row>
    <row r="1872" spans="1:1" s="16" customFormat="1">
      <c r="A1872" s="24"/>
    </row>
    <row r="1873" spans="1:1" s="16" customFormat="1">
      <c r="A1873" s="24"/>
    </row>
    <row r="1874" spans="1:1" s="16" customFormat="1">
      <c r="A1874" s="24"/>
    </row>
    <row r="1875" spans="1:1" s="16" customFormat="1">
      <c r="A1875" s="24"/>
    </row>
    <row r="1876" spans="1:1" s="16" customFormat="1">
      <c r="A1876" s="24"/>
    </row>
    <row r="1877" spans="1:1" s="16" customFormat="1">
      <c r="A1877" s="24"/>
    </row>
    <row r="1878" spans="1:1" s="16" customFormat="1">
      <c r="A1878" s="24"/>
    </row>
    <row r="1879" spans="1:1" s="16" customFormat="1">
      <c r="A1879" s="24"/>
    </row>
    <row r="1880" spans="1:1" s="16" customFormat="1">
      <c r="A1880" s="24"/>
    </row>
    <row r="1881" spans="1:1" s="16" customFormat="1">
      <c r="A1881" s="24"/>
    </row>
    <row r="1882" spans="1:1" s="16" customFormat="1">
      <c r="A1882" s="24"/>
    </row>
    <row r="1883" spans="1:1" s="16" customFormat="1">
      <c r="A1883" s="24"/>
    </row>
    <row r="1884" spans="1:1" s="16" customFormat="1">
      <c r="A1884" s="24"/>
    </row>
    <row r="1885" spans="1:1" s="16" customFormat="1">
      <c r="A1885" s="24"/>
    </row>
    <row r="1886" spans="1:1" s="16" customFormat="1">
      <c r="A1886" s="24"/>
    </row>
    <row r="1887" spans="1:1" s="16" customFormat="1">
      <c r="A1887" s="24"/>
    </row>
    <row r="1888" spans="1:1" s="16" customFormat="1">
      <c r="A1888" s="24"/>
    </row>
    <row r="1889" spans="1:1" s="16" customFormat="1">
      <c r="A1889" s="24"/>
    </row>
    <row r="1890" spans="1:1" s="16" customFormat="1">
      <c r="A1890" s="24"/>
    </row>
    <row r="1891" spans="1:1" s="16" customFormat="1">
      <c r="A1891" s="24"/>
    </row>
    <row r="1892" spans="1:1" s="16" customFormat="1">
      <c r="A1892" s="24"/>
    </row>
    <row r="1893" spans="1:1" s="16" customFormat="1">
      <c r="A1893" s="24"/>
    </row>
    <row r="1894" spans="1:1" s="16" customFormat="1">
      <c r="A1894" s="24"/>
    </row>
    <row r="1895" spans="1:1" s="16" customFormat="1">
      <c r="A1895" s="24"/>
    </row>
    <row r="1896" spans="1:1" s="16" customFormat="1">
      <c r="A1896" s="24"/>
    </row>
    <row r="1897" spans="1:1" s="16" customFormat="1">
      <c r="A1897" s="24"/>
    </row>
    <row r="1898" spans="1:1" s="16" customFormat="1">
      <c r="A1898" s="24"/>
    </row>
    <row r="1899" spans="1:1" s="16" customFormat="1">
      <c r="A1899" s="24"/>
    </row>
    <row r="1900" spans="1:1" s="16" customFormat="1">
      <c r="A1900" s="24"/>
    </row>
    <row r="1901" spans="1:1" s="16" customFormat="1">
      <c r="A1901" s="24"/>
    </row>
    <row r="1902" spans="1:1" s="16" customFormat="1">
      <c r="A1902" s="24"/>
    </row>
    <row r="1903" spans="1:1" s="16" customFormat="1">
      <c r="A1903" s="24"/>
    </row>
    <row r="1904" spans="1:1" s="16" customFormat="1">
      <c r="A1904" s="24"/>
    </row>
    <row r="1905" spans="1:1" s="16" customFormat="1">
      <c r="A1905" s="24"/>
    </row>
    <row r="1906" spans="1:1" s="16" customFormat="1">
      <c r="A1906" s="24"/>
    </row>
    <row r="1907" spans="1:1" s="16" customFormat="1">
      <c r="A1907" s="24"/>
    </row>
    <row r="1908" spans="1:1" s="16" customFormat="1">
      <c r="A1908" s="24"/>
    </row>
    <row r="1909" spans="1:1" s="16" customFormat="1">
      <c r="A1909" s="24"/>
    </row>
    <row r="1910" spans="1:1" s="16" customFormat="1">
      <c r="A1910" s="24"/>
    </row>
  </sheetData>
  <dataConsolidate function="countNums">
    <dataRefs count="1">
      <dataRef ref="B2:B51" sheet="รายการ" r:id="rId1"/>
    </dataRefs>
  </dataConsolidate>
  <mergeCells count="69">
    <mergeCell ref="A38:C38"/>
    <mergeCell ref="A23:A24"/>
    <mergeCell ref="A19:H19"/>
    <mergeCell ref="G21:G22"/>
    <mergeCell ref="H21:H22"/>
    <mergeCell ref="F21:F22"/>
    <mergeCell ref="E21:E22"/>
    <mergeCell ref="B21:B22"/>
    <mergeCell ref="H23:H24"/>
    <mergeCell ref="G23:G24"/>
    <mergeCell ref="F23:F24"/>
    <mergeCell ref="E23:E24"/>
    <mergeCell ref="B23:B24"/>
    <mergeCell ref="A35:A36"/>
    <mergeCell ref="B35:B36"/>
    <mergeCell ref="B33:B34"/>
    <mergeCell ref="A27:A28"/>
    <mergeCell ref="B27:B28"/>
    <mergeCell ref="A29:A30"/>
    <mergeCell ref="B29:B30"/>
    <mergeCell ref="E35:E36"/>
    <mergeCell ref="F35:F36"/>
    <mergeCell ref="E27:E28"/>
    <mergeCell ref="F27:F28"/>
    <mergeCell ref="E25:E26"/>
    <mergeCell ref="E29:E30"/>
    <mergeCell ref="F29:F30"/>
    <mergeCell ref="G35:G36"/>
    <mergeCell ref="G31:G32"/>
    <mergeCell ref="G25:G26"/>
    <mergeCell ref="H25:H26"/>
    <mergeCell ref="H31:H32"/>
    <mergeCell ref="H33:H34"/>
    <mergeCell ref="H35:H36"/>
    <mergeCell ref="G27:G28"/>
    <mergeCell ref="H27:H28"/>
    <mergeCell ref="G29:G30"/>
    <mergeCell ref="H29:H30"/>
    <mergeCell ref="E2:H2"/>
    <mergeCell ref="E1:H1"/>
    <mergeCell ref="A2:D2"/>
    <mergeCell ref="A1:D1"/>
    <mergeCell ref="G33:G34"/>
    <mergeCell ref="F25:F26"/>
    <mergeCell ref="E31:E32"/>
    <mergeCell ref="F31:F32"/>
    <mergeCell ref="E33:E34"/>
    <mergeCell ref="F33:F34"/>
    <mergeCell ref="A25:A26"/>
    <mergeCell ref="B25:B26"/>
    <mergeCell ref="A31:A32"/>
    <mergeCell ref="B31:B32"/>
    <mergeCell ref="A33:A34"/>
    <mergeCell ref="A21:A22"/>
    <mergeCell ref="A3:D3"/>
    <mergeCell ref="H3:H4"/>
    <mergeCell ref="F15:H15"/>
    <mergeCell ref="F18:G18"/>
    <mergeCell ref="F16:G16"/>
    <mergeCell ref="F17:G17"/>
    <mergeCell ref="E5:H6"/>
    <mergeCell ref="E9:H10"/>
    <mergeCell ref="E13:H14"/>
    <mergeCell ref="E3:E4"/>
    <mergeCell ref="F7:G7"/>
    <mergeCell ref="F8:G8"/>
    <mergeCell ref="F11:G11"/>
    <mergeCell ref="F12:G12"/>
    <mergeCell ref="F3:G4"/>
  </mergeCells>
  <dataValidations disablePrompts="1" count="1">
    <dataValidation type="list" allowBlank="1" showInputMessage="1" showErrorMessage="1" sqref="F15">
      <formula1>$AA$45:$AA$96</formula1>
    </dataValidation>
  </dataValidations>
  <printOptions horizontalCentered="1"/>
  <pageMargins left="0" right="0" top="0.2" bottom="0" header="0.16" footer="0.24"/>
  <pageSetup paperSize="9" orientation="portrait" verticalDpi="0" r:id="rId2"/>
  <headerFooter>
    <oddFooter>&amp;C&amp;"AngsanaUPC,ธรรมดา"&amp;14หน้าที่ &amp;P จาก 2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G199"/>
  <sheetViews>
    <sheetView tabSelected="1" topLeftCell="A19" zoomScale="172" zoomScaleNormal="172" workbookViewId="0">
      <selection activeCell="E25" sqref="E25:E26"/>
    </sheetView>
  </sheetViews>
  <sheetFormatPr defaultColWidth="9" defaultRowHeight="14.25"/>
  <cols>
    <col min="1" max="1" width="6.625" style="3" customWidth="1"/>
    <col min="2" max="2" width="27.25" style="1" customWidth="1"/>
    <col min="3" max="3" width="12.75" style="1" customWidth="1"/>
    <col min="4" max="4" width="15.875" style="1" customWidth="1"/>
    <col min="5" max="5" width="9.375" style="1" customWidth="1"/>
    <col min="6" max="6" width="5" style="1" customWidth="1"/>
    <col min="7" max="7" width="7.375" style="1" customWidth="1"/>
    <col min="8" max="8" width="7.875" style="1" customWidth="1"/>
    <col min="9" max="10" width="9" style="16"/>
    <col min="11" max="11" width="13.625" style="16" customWidth="1"/>
    <col min="12" max="12" width="9" style="16" customWidth="1"/>
    <col min="13" max="13" width="3.75" style="16" customWidth="1"/>
    <col min="14" max="26" width="9" style="16"/>
    <col min="27" max="27" width="9" style="16" hidden="1" customWidth="1"/>
    <col min="28" max="137" width="9" style="16"/>
    <col min="138" max="16384" width="9" style="1"/>
  </cols>
  <sheetData>
    <row r="1" spans="1:16" ht="29.25" customHeight="1" thickTop="1">
      <c r="A1" s="79" t="s">
        <v>15</v>
      </c>
      <c r="B1" s="80"/>
      <c r="C1" s="80"/>
      <c r="D1" s="80"/>
      <c r="E1" s="74"/>
      <c r="F1" s="75"/>
      <c r="G1" s="75"/>
      <c r="H1" s="76"/>
      <c r="I1" s="29"/>
      <c r="J1" s="30"/>
      <c r="K1" s="30"/>
      <c r="L1" s="30"/>
      <c r="M1" s="30"/>
      <c r="N1" s="15"/>
      <c r="O1" s="15"/>
      <c r="P1" s="15"/>
    </row>
    <row r="2" spans="1:16" ht="24.75" customHeight="1" thickBot="1">
      <c r="A2" s="77" t="s">
        <v>16</v>
      </c>
      <c r="B2" s="78"/>
      <c r="C2" s="78"/>
      <c r="D2" s="78"/>
      <c r="E2" s="71" t="s">
        <v>14</v>
      </c>
      <c r="F2" s="72"/>
      <c r="G2" s="72"/>
      <c r="H2" s="73"/>
      <c r="I2" s="31"/>
      <c r="J2" s="32"/>
      <c r="K2" s="32"/>
      <c r="L2" s="32"/>
      <c r="M2" s="32"/>
      <c r="N2" s="4"/>
      <c r="O2" s="4"/>
      <c r="P2" s="4"/>
    </row>
    <row r="3" spans="1:16" ht="24" thickTop="1">
      <c r="A3" s="98" t="s">
        <v>91</v>
      </c>
      <c r="B3" s="99"/>
      <c r="C3" s="99"/>
      <c r="D3" s="100"/>
      <c r="E3" s="53" t="s">
        <v>17</v>
      </c>
      <c r="F3" s="69">
        <v>1</v>
      </c>
      <c r="G3" s="70"/>
      <c r="H3" s="53" t="s">
        <v>21</v>
      </c>
      <c r="I3" s="31"/>
      <c r="J3" s="33" t="s">
        <v>106</v>
      </c>
      <c r="K3" s="32"/>
      <c r="L3" s="34"/>
      <c r="M3" s="32"/>
      <c r="N3" s="4"/>
      <c r="O3" s="4"/>
      <c r="P3" s="4"/>
    </row>
    <row r="4" spans="1:16">
      <c r="A4" s="27"/>
      <c r="B4" s="28"/>
      <c r="C4" s="28"/>
      <c r="D4" s="28"/>
      <c r="E4" s="53"/>
      <c r="F4" s="69"/>
      <c r="G4" s="70"/>
      <c r="H4" s="53"/>
      <c r="I4" s="31"/>
      <c r="J4" s="32"/>
      <c r="K4" s="32"/>
      <c r="L4" s="32"/>
      <c r="M4" s="32"/>
      <c r="N4" s="4"/>
      <c r="O4" s="4"/>
      <c r="P4" s="4"/>
    </row>
    <row r="5" spans="1:16" ht="12" customHeight="1">
      <c r="A5" s="27"/>
      <c r="B5" s="28"/>
      <c r="C5" s="28"/>
      <c r="D5" s="28"/>
      <c r="E5" s="61" t="s">
        <v>99</v>
      </c>
      <c r="F5" s="62"/>
      <c r="G5" s="62"/>
      <c r="H5" s="63"/>
      <c r="I5" s="31"/>
      <c r="J5" s="32"/>
      <c r="K5" s="32"/>
      <c r="L5" s="32"/>
      <c r="M5" s="32"/>
      <c r="N5" s="4"/>
      <c r="O5" s="4"/>
      <c r="P5" s="4"/>
    </row>
    <row r="6" spans="1:16" ht="12" customHeight="1">
      <c r="A6" s="27"/>
      <c r="B6" s="28"/>
      <c r="C6" s="28"/>
      <c r="D6" s="28"/>
      <c r="E6" s="64"/>
      <c r="F6" s="65"/>
      <c r="G6" s="65"/>
      <c r="H6" s="66"/>
      <c r="I6" s="31"/>
      <c r="J6" s="32"/>
      <c r="K6" s="32"/>
      <c r="L6" s="32"/>
      <c r="M6" s="32"/>
      <c r="N6" s="4"/>
      <c r="O6" s="4"/>
      <c r="P6" s="4"/>
    </row>
    <row r="7" spans="1:16" ht="23.25">
      <c r="A7" s="27"/>
      <c r="B7" s="28"/>
      <c r="C7" s="28"/>
      <c r="D7" s="28"/>
      <c r="E7" s="8" t="s">
        <v>18</v>
      </c>
      <c r="F7" s="67">
        <v>1200</v>
      </c>
      <c r="G7" s="68"/>
      <c r="H7" s="9" t="s">
        <v>11</v>
      </c>
      <c r="I7" s="17"/>
      <c r="J7" s="4"/>
      <c r="K7" s="4"/>
      <c r="L7" s="4"/>
      <c r="M7" s="4"/>
      <c r="N7" s="4"/>
      <c r="O7" s="4"/>
      <c r="P7" s="4"/>
    </row>
    <row r="8" spans="1:16" ht="23.25">
      <c r="A8" s="27"/>
      <c r="B8" s="28"/>
      <c r="C8" s="28"/>
      <c r="D8" s="28"/>
      <c r="E8" s="8" t="s">
        <v>19</v>
      </c>
      <c r="F8" s="67">
        <v>600</v>
      </c>
      <c r="G8" s="68"/>
      <c r="H8" s="9" t="s">
        <v>11</v>
      </c>
      <c r="I8" s="17"/>
      <c r="J8" s="4"/>
      <c r="K8" s="4"/>
      <c r="L8" s="4"/>
      <c r="M8" s="4"/>
      <c r="N8" s="4"/>
      <c r="O8" s="4"/>
      <c r="P8" s="4"/>
    </row>
    <row r="9" spans="1:16" ht="12" customHeight="1">
      <c r="A9" s="27"/>
      <c r="B9" s="28"/>
      <c r="C9" s="28"/>
      <c r="D9" s="28"/>
      <c r="E9" s="61" t="s">
        <v>100</v>
      </c>
      <c r="F9" s="62"/>
      <c r="G9" s="62"/>
      <c r="H9" s="63"/>
      <c r="I9" s="17"/>
      <c r="J9" s="4"/>
      <c r="K9" s="4"/>
      <c r="L9" s="4"/>
      <c r="M9" s="4"/>
      <c r="N9" s="4"/>
      <c r="O9" s="4"/>
      <c r="P9" s="4"/>
    </row>
    <row r="10" spans="1:16" ht="12" customHeight="1">
      <c r="A10" s="27"/>
      <c r="B10" s="28"/>
      <c r="C10" s="28"/>
      <c r="D10" s="28"/>
      <c r="E10" s="64"/>
      <c r="F10" s="65"/>
      <c r="G10" s="65"/>
      <c r="H10" s="66"/>
      <c r="I10" s="17"/>
      <c r="J10" s="4"/>
      <c r="K10" s="4"/>
      <c r="L10" s="4"/>
      <c r="M10" s="4"/>
      <c r="N10" s="4"/>
      <c r="O10" s="4"/>
      <c r="P10" s="4"/>
    </row>
    <row r="11" spans="1:16" ht="23.25">
      <c r="A11" s="27"/>
      <c r="B11" s="28"/>
      <c r="C11" s="28"/>
      <c r="D11" s="28"/>
      <c r="E11" s="8" t="s">
        <v>18</v>
      </c>
      <c r="F11" s="59">
        <f>E27+63.5+63.5+1.2</f>
        <v>323.43249999999995</v>
      </c>
      <c r="G11" s="60"/>
      <c r="H11" s="9" t="s">
        <v>11</v>
      </c>
      <c r="I11" s="17"/>
      <c r="J11" s="4"/>
      <c r="K11" s="4"/>
      <c r="L11" s="4"/>
      <c r="M11" s="4"/>
      <c r="N11" s="4"/>
      <c r="O11" s="4"/>
      <c r="P11" s="4"/>
    </row>
    <row r="12" spans="1:16" ht="23.25">
      <c r="A12" s="27"/>
      <c r="B12" s="28"/>
      <c r="C12" s="28"/>
      <c r="D12" s="28"/>
      <c r="E12" s="8" t="s">
        <v>19</v>
      </c>
      <c r="F12" s="59">
        <f>E29</f>
        <v>545</v>
      </c>
      <c r="G12" s="60"/>
      <c r="H12" s="9" t="s">
        <v>11</v>
      </c>
      <c r="I12" s="17"/>
      <c r="J12" s="4"/>
      <c r="K12" s="4"/>
      <c r="L12" s="4"/>
      <c r="M12" s="4"/>
      <c r="N12" s="4"/>
      <c r="O12" s="4"/>
      <c r="P12" s="4"/>
    </row>
    <row r="13" spans="1:16" ht="12" customHeight="1">
      <c r="A13" s="27"/>
      <c r="B13" s="28"/>
      <c r="C13" s="28"/>
      <c r="D13" s="28"/>
      <c r="E13" s="61" t="s">
        <v>20</v>
      </c>
      <c r="F13" s="62"/>
      <c r="G13" s="62"/>
      <c r="H13" s="63"/>
      <c r="I13" s="17"/>
      <c r="J13" s="4"/>
      <c r="K13" s="4"/>
      <c r="L13" s="4"/>
      <c r="M13" s="4"/>
      <c r="N13" s="4"/>
      <c r="O13" s="4"/>
      <c r="P13" s="4"/>
    </row>
    <row r="14" spans="1:16" ht="12" customHeight="1">
      <c r="A14" s="27"/>
      <c r="B14" s="28"/>
      <c r="C14" s="28"/>
      <c r="D14" s="28"/>
      <c r="E14" s="64"/>
      <c r="F14" s="65"/>
      <c r="G14" s="65"/>
      <c r="H14" s="66"/>
      <c r="I14" s="17"/>
      <c r="J14" s="4"/>
      <c r="K14" s="4"/>
      <c r="L14" s="4"/>
      <c r="M14" s="4"/>
      <c r="N14" s="4"/>
      <c r="O14" s="4"/>
      <c r="P14" s="4"/>
    </row>
    <row r="15" spans="1:16" ht="25.5" customHeight="1">
      <c r="A15" s="27"/>
      <c r="B15" s="28"/>
      <c r="C15" s="28"/>
      <c r="D15" s="28"/>
      <c r="E15" s="5" t="s">
        <v>73</v>
      </c>
      <c r="F15" s="54" t="s">
        <v>28</v>
      </c>
      <c r="G15" s="55"/>
      <c r="H15" s="56"/>
      <c r="I15" s="4"/>
      <c r="J15" s="4"/>
      <c r="K15" s="4"/>
      <c r="L15" s="4"/>
      <c r="M15" s="4"/>
      <c r="N15" s="4"/>
      <c r="O15" s="4"/>
      <c r="P15" s="4"/>
    </row>
    <row r="16" spans="1:16" ht="23.25">
      <c r="A16" s="27"/>
      <c r="B16" s="28"/>
      <c r="C16" s="28"/>
      <c r="D16" s="28"/>
      <c r="E16" s="6" t="s">
        <v>18</v>
      </c>
      <c r="F16" s="59">
        <f>E27-1.2-1.2+8+8</f>
        <v>208.83250000000001</v>
      </c>
      <c r="G16" s="60"/>
      <c r="H16" s="9" t="s">
        <v>11</v>
      </c>
      <c r="I16" s="17"/>
      <c r="J16" s="4"/>
      <c r="K16" s="4"/>
      <c r="L16" s="4"/>
      <c r="M16" s="4"/>
      <c r="N16" s="4"/>
      <c r="O16" s="4"/>
      <c r="P16" s="4"/>
    </row>
    <row r="17" spans="1:137" ht="23.25">
      <c r="A17" s="27"/>
      <c r="B17" s="28"/>
      <c r="C17" s="28"/>
      <c r="D17" s="28"/>
      <c r="E17" s="6" t="s">
        <v>19</v>
      </c>
      <c r="F17" s="59">
        <f>E29-60-60+8+8</f>
        <v>441</v>
      </c>
      <c r="G17" s="60"/>
      <c r="H17" s="9" t="s">
        <v>11</v>
      </c>
      <c r="I17" s="17"/>
      <c r="J17" s="4"/>
      <c r="K17" s="4"/>
      <c r="L17" s="4"/>
      <c r="M17" s="4"/>
      <c r="N17" s="4"/>
      <c r="O17" s="4"/>
      <c r="P17" s="4"/>
    </row>
    <row r="18" spans="1:137" ht="23.25">
      <c r="A18" s="27"/>
      <c r="B18" s="28"/>
      <c r="C18" s="28"/>
      <c r="D18" s="28"/>
      <c r="E18" s="6" t="s">
        <v>74</v>
      </c>
      <c r="F18" s="57">
        <f>F3*4</f>
        <v>4</v>
      </c>
      <c r="G18" s="58"/>
      <c r="H18" s="7" t="s">
        <v>22</v>
      </c>
      <c r="I18" s="17"/>
      <c r="J18" s="4"/>
      <c r="K18" s="4"/>
      <c r="L18" s="4"/>
      <c r="M18" s="4"/>
      <c r="N18" s="4"/>
      <c r="O18" s="4"/>
      <c r="P18" s="4"/>
    </row>
    <row r="19" spans="1:137" ht="28.5" customHeight="1">
      <c r="A19" s="92" t="s">
        <v>98</v>
      </c>
      <c r="B19" s="93"/>
      <c r="C19" s="93"/>
      <c r="D19" s="93"/>
      <c r="E19" s="93"/>
      <c r="F19" s="93"/>
      <c r="G19" s="93"/>
      <c r="H19" s="94"/>
      <c r="I19" s="26"/>
      <c r="J19" s="26"/>
      <c r="K19" s="26"/>
      <c r="L19" s="26"/>
      <c r="M19" s="26"/>
      <c r="N19" s="26"/>
      <c r="O19" s="26"/>
      <c r="P19" s="26"/>
    </row>
    <row r="20" spans="1:137" ht="23.25" customHeight="1">
      <c r="A20" s="10" t="s">
        <v>0</v>
      </c>
      <c r="B20" s="10" t="s">
        <v>4</v>
      </c>
      <c r="C20" s="10" t="s">
        <v>94</v>
      </c>
      <c r="D20" s="10" t="s">
        <v>12</v>
      </c>
      <c r="E20" s="48" t="s">
        <v>93</v>
      </c>
      <c r="F20" s="11" t="s">
        <v>1</v>
      </c>
      <c r="G20" s="10" t="s">
        <v>2</v>
      </c>
      <c r="H20" s="10" t="s">
        <v>3</v>
      </c>
      <c r="I20" s="18"/>
      <c r="J20" s="18"/>
      <c r="K20" s="18"/>
      <c r="L20" s="18"/>
      <c r="M20" s="18"/>
      <c r="N20" s="18"/>
      <c r="O20" s="18"/>
      <c r="P20" s="18"/>
    </row>
    <row r="21" spans="1:137" s="2" customFormat="1" ht="35.1" customHeight="1">
      <c r="A21" s="81">
        <v>1</v>
      </c>
      <c r="B21" s="97"/>
      <c r="C21" s="14">
        <v>30756</v>
      </c>
      <c r="D21" s="14" t="s">
        <v>5</v>
      </c>
      <c r="E21" s="96">
        <f>F7-32.4</f>
        <v>1167.5999999999999</v>
      </c>
      <c r="F21" s="82" t="s">
        <v>11</v>
      </c>
      <c r="G21" s="81" t="s">
        <v>90</v>
      </c>
      <c r="H21" s="95">
        <f>F3</f>
        <v>1</v>
      </c>
      <c r="I21" s="19"/>
      <c r="J21" s="20"/>
      <c r="K21" s="21"/>
      <c r="L21" s="20"/>
      <c r="M21" s="20"/>
      <c r="N21" s="22"/>
      <c r="O21" s="20"/>
      <c r="P21" s="20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</row>
    <row r="22" spans="1:137" s="2" customFormat="1" ht="18.95" customHeight="1">
      <c r="A22" s="81"/>
      <c r="B22" s="97"/>
      <c r="C22" s="12" t="s">
        <v>76</v>
      </c>
      <c r="D22" s="13" t="s">
        <v>13</v>
      </c>
      <c r="E22" s="96"/>
      <c r="F22" s="82"/>
      <c r="G22" s="81"/>
      <c r="H22" s="95"/>
      <c r="I22" s="20"/>
      <c r="J22" s="20"/>
      <c r="K22" s="20"/>
      <c r="L22" s="20"/>
      <c r="M22" s="20"/>
      <c r="N22" s="20"/>
      <c r="O22" s="20"/>
      <c r="P22" s="20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</row>
    <row r="23" spans="1:137" s="2" customFormat="1" ht="35.1" customHeight="1">
      <c r="A23" s="85">
        <v>2</v>
      </c>
      <c r="B23" s="87"/>
      <c r="C23" s="14">
        <v>30753</v>
      </c>
      <c r="D23" s="14" t="s">
        <v>6</v>
      </c>
      <c r="E23" s="83">
        <f>F7-32.4</f>
        <v>1167.5999999999999</v>
      </c>
      <c r="F23" s="82" t="s">
        <v>11</v>
      </c>
      <c r="G23" s="81" t="s">
        <v>90</v>
      </c>
      <c r="H23" s="89">
        <f>F3</f>
        <v>1</v>
      </c>
      <c r="I23" s="19"/>
      <c r="J23" s="20"/>
      <c r="K23" s="20"/>
      <c r="L23" s="20"/>
      <c r="M23" s="20"/>
      <c r="N23" s="20"/>
      <c r="O23" s="20"/>
      <c r="P23" s="20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</row>
    <row r="24" spans="1:137" s="2" customFormat="1" ht="18.95" customHeight="1">
      <c r="A24" s="86"/>
      <c r="B24" s="88"/>
      <c r="C24" s="12" t="s">
        <v>77</v>
      </c>
      <c r="D24" s="13" t="s">
        <v>82</v>
      </c>
      <c r="E24" s="84"/>
      <c r="F24" s="82"/>
      <c r="G24" s="81"/>
      <c r="H24" s="90"/>
      <c r="I24" s="20"/>
      <c r="J24" s="20"/>
      <c r="K24" s="20"/>
      <c r="L24" s="20"/>
      <c r="M24" s="20"/>
      <c r="N24" s="20"/>
      <c r="O24" s="20"/>
      <c r="P24" s="20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</row>
    <row r="25" spans="1:137" s="2" customFormat="1" ht="35.1" customHeight="1">
      <c r="A25" s="85">
        <v>3</v>
      </c>
      <c r="B25" s="87"/>
      <c r="C25" s="39">
        <v>30980</v>
      </c>
      <c r="D25" s="49" t="s">
        <v>109</v>
      </c>
      <c r="E25" s="83">
        <f>E23-(63*4)-(E27*2)-(1.2*2)</f>
        <v>522.73500000000001</v>
      </c>
      <c r="F25" s="82" t="s">
        <v>11</v>
      </c>
      <c r="G25" s="81" t="s">
        <v>90</v>
      </c>
      <c r="H25" s="89">
        <f>F3</f>
        <v>1</v>
      </c>
      <c r="I25" s="19"/>
      <c r="J25" s="20"/>
      <c r="K25" s="20"/>
      <c r="L25" s="20"/>
      <c r="M25" s="20"/>
      <c r="N25" s="20"/>
      <c r="O25" s="20"/>
      <c r="P25" s="20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</row>
    <row r="26" spans="1:137" s="2" customFormat="1" ht="18.95" customHeight="1">
      <c r="A26" s="86"/>
      <c r="B26" s="88"/>
      <c r="C26" s="12" t="s">
        <v>107</v>
      </c>
      <c r="D26" s="13" t="s">
        <v>108</v>
      </c>
      <c r="E26" s="84"/>
      <c r="F26" s="82"/>
      <c r="G26" s="81"/>
      <c r="H26" s="90"/>
      <c r="I26" s="20"/>
      <c r="J26" s="20"/>
      <c r="K26" s="20"/>
      <c r="L26" s="20"/>
      <c r="M26" s="20"/>
      <c r="N26" s="20"/>
      <c r="O26" s="20"/>
      <c r="P26" s="20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</row>
    <row r="27" spans="1:137" s="2" customFormat="1" ht="35.1" customHeight="1">
      <c r="A27" s="85">
        <v>4</v>
      </c>
      <c r="B27" s="87"/>
      <c r="C27" s="14">
        <v>30754</v>
      </c>
      <c r="D27" s="14" t="s">
        <v>7</v>
      </c>
      <c r="E27" s="83">
        <f>(E21-(63.5*6)-(1.2+3.47+1))/4</f>
        <v>195.23249999999999</v>
      </c>
      <c r="F27" s="82" t="s">
        <v>11</v>
      </c>
      <c r="G27" s="81" t="s">
        <v>90</v>
      </c>
      <c r="H27" s="89">
        <f>F3*8</f>
        <v>8</v>
      </c>
      <c r="I27" s="19"/>
      <c r="J27" s="20"/>
      <c r="K27" s="20"/>
      <c r="L27" s="20"/>
      <c r="M27" s="20"/>
      <c r="N27" s="20"/>
      <c r="O27" s="20"/>
      <c r="P27" s="20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</row>
    <row r="28" spans="1:137" s="2" customFormat="1" ht="18.95" customHeight="1">
      <c r="A28" s="86"/>
      <c r="B28" s="88"/>
      <c r="C28" s="12" t="s">
        <v>78</v>
      </c>
      <c r="D28" s="13" t="s">
        <v>83</v>
      </c>
      <c r="E28" s="84"/>
      <c r="F28" s="82"/>
      <c r="G28" s="81"/>
      <c r="H28" s="90"/>
      <c r="I28" s="20"/>
      <c r="J28" s="20"/>
      <c r="K28" s="20"/>
      <c r="L28" s="20"/>
      <c r="M28" s="20"/>
      <c r="N28" s="20"/>
      <c r="O28" s="20"/>
      <c r="P28" s="20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</row>
    <row r="29" spans="1:137" s="2" customFormat="1" ht="35.1" customHeight="1">
      <c r="A29" s="85">
        <v>5</v>
      </c>
      <c r="B29" s="87"/>
      <c r="C29" s="14">
        <v>33002</v>
      </c>
      <c r="D29" s="14" t="s">
        <v>87</v>
      </c>
      <c r="E29" s="83">
        <f>E35-55</f>
        <v>545</v>
      </c>
      <c r="F29" s="82" t="s">
        <v>11</v>
      </c>
      <c r="G29" s="81" t="s">
        <v>90</v>
      </c>
      <c r="H29" s="89">
        <f>F3*8</f>
        <v>8</v>
      </c>
      <c r="I29" s="19"/>
      <c r="J29" s="20"/>
      <c r="K29" s="20"/>
      <c r="L29" s="20"/>
      <c r="M29" s="20"/>
      <c r="N29" s="20"/>
      <c r="O29" s="20"/>
      <c r="P29" s="20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</row>
    <row r="30" spans="1:137" s="2" customFormat="1" ht="18.95" customHeight="1">
      <c r="A30" s="86"/>
      <c r="B30" s="88"/>
      <c r="C30" s="12" t="s">
        <v>89</v>
      </c>
      <c r="D30" s="13" t="s">
        <v>88</v>
      </c>
      <c r="E30" s="84"/>
      <c r="F30" s="82"/>
      <c r="G30" s="81"/>
      <c r="H30" s="90"/>
      <c r="I30" s="20"/>
      <c r="J30" s="20"/>
      <c r="K30" s="20"/>
      <c r="L30" s="20"/>
      <c r="M30" s="20"/>
      <c r="N30" s="20"/>
      <c r="O30" s="20"/>
      <c r="P30" s="20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</row>
    <row r="31" spans="1:137" s="2" customFormat="1" ht="35.1" customHeight="1">
      <c r="A31" s="85">
        <v>6</v>
      </c>
      <c r="B31" s="87"/>
      <c r="C31" s="14">
        <v>30755</v>
      </c>
      <c r="D31" s="14" t="s">
        <v>8</v>
      </c>
      <c r="E31" s="83">
        <f>E29</f>
        <v>545</v>
      </c>
      <c r="F31" s="82" t="s">
        <v>11</v>
      </c>
      <c r="G31" s="81" t="s">
        <v>90</v>
      </c>
      <c r="H31" s="89">
        <f>F3*4</f>
        <v>4</v>
      </c>
      <c r="I31" s="19"/>
      <c r="J31" s="20"/>
      <c r="K31" s="20"/>
      <c r="L31" s="20"/>
      <c r="M31" s="20"/>
      <c r="N31" s="20"/>
      <c r="O31" s="20"/>
      <c r="P31" s="20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</row>
    <row r="32" spans="1:137" s="2" customFormat="1" ht="18.95" customHeight="1">
      <c r="A32" s="86"/>
      <c r="B32" s="88"/>
      <c r="C32" s="12" t="s">
        <v>79</v>
      </c>
      <c r="D32" s="13" t="s">
        <v>84</v>
      </c>
      <c r="E32" s="84"/>
      <c r="F32" s="82"/>
      <c r="G32" s="81"/>
      <c r="H32" s="90"/>
      <c r="I32" s="20"/>
      <c r="J32" s="20"/>
      <c r="K32" s="20"/>
      <c r="L32" s="20"/>
      <c r="M32" s="20"/>
      <c r="N32" s="20"/>
      <c r="O32" s="20"/>
      <c r="P32" s="20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</row>
    <row r="33" spans="1:137" s="2" customFormat="1" ht="35.1" customHeight="1">
      <c r="A33" s="85">
        <v>7</v>
      </c>
      <c r="B33" s="87"/>
      <c r="C33" s="35">
        <v>33001</v>
      </c>
      <c r="D33" s="35" t="s">
        <v>103</v>
      </c>
      <c r="E33" s="83">
        <f>E29</f>
        <v>545</v>
      </c>
      <c r="F33" s="82" t="s">
        <v>11</v>
      </c>
      <c r="G33" s="81" t="s">
        <v>90</v>
      </c>
      <c r="H33" s="89">
        <f>F3</f>
        <v>1</v>
      </c>
      <c r="I33" s="19"/>
      <c r="J33" s="20"/>
      <c r="K33" s="20"/>
      <c r="L33" s="20"/>
      <c r="M33" s="20"/>
      <c r="N33" s="20"/>
      <c r="O33" s="20"/>
      <c r="P33" s="20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</row>
    <row r="34" spans="1:137" s="2" customFormat="1" ht="18.95" customHeight="1">
      <c r="A34" s="86"/>
      <c r="B34" s="88"/>
      <c r="C34" s="12" t="s">
        <v>104</v>
      </c>
      <c r="D34" s="13" t="s">
        <v>92</v>
      </c>
      <c r="E34" s="84"/>
      <c r="F34" s="82"/>
      <c r="G34" s="81"/>
      <c r="H34" s="90"/>
      <c r="I34" s="20"/>
      <c r="J34" s="20"/>
      <c r="K34" s="20"/>
      <c r="L34" s="20"/>
      <c r="M34" s="20"/>
      <c r="N34" s="20"/>
      <c r="O34" s="20"/>
      <c r="P34" s="20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</row>
    <row r="35" spans="1:137" s="2" customFormat="1" ht="35.1" customHeight="1">
      <c r="A35" s="85">
        <v>8</v>
      </c>
      <c r="B35" s="87"/>
      <c r="C35" s="14">
        <v>30316</v>
      </c>
      <c r="D35" s="14" t="s">
        <v>95</v>
      </c>
      <c r="E35" s="83">
        <f>F8</f>
        <v>600</v>
      </c>
      <c r="F35" s="82" t="s">
        <v>11</v>
      </c>
      <c r="G35" s="81" t="s">
        <v>90</v>
      </c>
      <c r="H35" s="89">
        <f>F3*2</f>
        <v>2</v>
      </c>
      <c r="I35" s="19"/>
      <c r="J35" s="20"/>
      <c r="K35" s="20"/>
      <c r="L35" s="20"/>
      <c r="M35" s="20"/>
      <c r="N35" s="20"/>
      <c r="O35" s="20"/>
      <c r="P35" s="20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</row>
    <row r="36" spans="1:137" s="2" customFormat="1" ht="18.95" customHeight="1">
      <c r="A36" s="86"/>
      <c r="B36" s="88"/>
      <c r="C36" s="12" t="s">
        <v>97</v>
      </c>
      <c r="D36" s="13" t="s">
        <v>96</v>
      </c>
      <c r="E36" s="84"/>
      <c r="F36" s="82"/>
      <c r="G36" s="81"/>
      <c r="H36" s="90"/>
      <c r="I36" s="20"/>
      <c r="J36" s="20"/>
      <c r="K36" s="20"/>
      <c r="L36" s="20"/>
      <c r="M36" s="20"/>
      <c r="N36" s="20"/>
      <c r="O36" s="20"/>
      <c r="P36" s="20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</row>
    <row r="37" spans="1:137" s="2" customFormat="1" ht="35.1" customHeight="1">
      <c r="A37" s="85">
        <v>9</v>
      </c>
      <c r="B37" s="87"/>
      <c r="C37" s="14">
        <v>30503</v>
      </c>
      <c r="D37" s="14" t="s">
        <v>9</v>
      </c>
      <c r="E37" s="83">
        <f>E35-19.85-36.9</f>
        <v>543.25</v>
      </c>
      <c r="F37" s="82" t="s">
        <v>11</v>
      </c>
      <c r="G37" s="81" t="s">
        <v>90</v>
      </c>
      <c r="H37" s="89">
        <f>F3*2</f>
        <v>2</v>
      </c>
      <c r="I37" s="19"/>
      <c r="J37" s="20"/>
      <c r="K37" s="20"/>
      <c r="L37" s="20"/>
      <c r="M37" s="20"/>
      <c r="N37" s="20"/>
      <c r="O37" s="20"/>
      <c r="P37" s="20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</row>
    <row r="38" spans="1:137" s="2" customFormat="1" ht="18.95" customHeight="1">
      <c r="A38" s="86"/>
      <c r="B38" s="88"/>
      <c r="C38" s="12" t="s">
        <v>80</v>
      </c>
      <c r="D38" s="13" t="s">
        <v>85</v>
      </c>
      <c r="E38" s="84"/>
      <c r="F38" s="82"/>
      <c r="G38" s="81"/>
      <c r="H38" s="90"/>
      <c r="I38" s="20"/>
      <c r="J38" s="20"/>
      <c r="K38" s="20"/>
      <c r="L38" s="20"/>
      <c r="M38" s="20"/>
      <c r="N38" s="20"/>
      <c r="O38" s="20"/>
      <c r="P38" s="20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</row>
    <row r="39" spans="1:137" s="2" customFormat="1" ht="35.1" customHeight="1">
      <c r="A39" s="85">
        <v>10</v>
      </c>
      <c r="B39" s="87"/>
      <c r="C39" s="14">
        <v>27490</v>
      </c>
      <c r="D39" s="14" t="s">
        <v>10</v>
      </c>
      <c r="E39" s="83">
        <f>E29-150</f>
        <v>395</v>
      </c>
      <c r="F39" s="82" t="s">
        <v>11</v>
      </c>
      <c r="G39" s="81" t="s">
        <v>90</v>
      </c>
      <c r="H39" s="89">
        <f>F3</f>
        <v>1</v>
      </c>
      <c r="I39" s="19"/>
      <c r="J39" s="20"/>
      <c r="K39" s="20"/>
      <c r="L39" s="20"/>
      <c r="M39" s="20"/>
      <c r="N39" s="20"/>
      <c r="O39" s="20"/>
      <c r="P39" s="20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</row>
    <row r="40" spans="1:137" s="2" customFormat="1" ht="18.95" customHeight="1">
      <c r="A40" s="86"/>
      <c r="B40" s="88"/>
      <c r="C40" s="12" t="s">
        <v>81</v>
      </c>
      <c r="D40" s="13" t="s">
        <v>86</v>
      </c>
      <c r="E40" s="84"/>
      <c r="F40" s="82"/>
      <c r="G40" s="81"/>
      <c r="H40" s="90"/>
      <c r="I40" s="20"/>
      <c r="J40" s="20"/>
      <c r="K40" s="20"/>
      <c r="L40" s="20"/>
      <c r="M40" s="20"/>
      <c r="N40" s="20"/>
      <c r="O40" s="20"/>
      <c r="P40" s="20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</row>
    <row r="41" spans="1:137" s="2" customFormat="1" ht="35.1" customHeight="1">
      <c r="A41" s="85">
        <v>11</v>
      </c>
      <c r="B41" s="87"/>
      <c r="C41" s="35">
        <v>30628</v>
      </c>
      <c r="D41" s="35" t="s">
        <v>102</v>
      </c>
      <c r="E41" s="83">
        <f>E33</f>
        <v>545</v>
      </c>
      <c r="F41" s="82" t="s">
        <v>11</v>
      </c>
      <c r="G41" s="81" t="s">
        <v>90</v>
      </c>
      <c r="H41" s="89">
        <f>H33</f>
        <v>1</v>
      </c>
      <c r="I41" s="19"/>
      <c r="J41" s="20"/>
      <c r="K41" s="20"/>
      <c r="L41" s="20"/>
      <c r="M41" s="20"/>
      <c r="N41" s="20"/>
      <c r="O41" s="20"/>
      <c r="P41" s="20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</row>
    <row r="42" spans="1:137" s="2" customFormat="1" ht="18.95" customHeight="1">
      <c r="A42" s="86"/>
      <c r="B42" s="88"/>
      <c r="C42" s="12" t="s">
        <v>101</v>
      </c>
      <c r="D42" s="13" t="s">
        <v>105</v>
      </c>
      <c r="E42" s="84"/>
      <c r="F42" s="82"/>
      <c r="G42" s="81"/>
      <c r="H42" s="90"/>
      <c r="I42" s="20"/>
      <c r="J42" s="20"/>
      <c r="K42" s="20"/>
      <c r="L42" s="20"/>
      <c r="M42" s="20"/>
      <c r="N42" s="20"/>
      <c r="O42" s="20"/>
      <c r="P42" s="20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</row>
    <row r="43" spans="1:137" s="16" customFormat="1" ht="33.75" customHeight="1">
      <c r="A43" s="91"/>
      <c r="B43" s="91"/>
      <c r="C43" s="91"/>
      <c r="I43" s="4"/>
      <c r="J43" s="4"/>
      <c r="K43" s="4"/>
      <c r="L43" s="4"/>
      <c r="M43" s="4"/>
      <c r="N43" s="4"/>
      <c r="O43" s="4"/>
      <c r="P43" s="4"/>
    </row>
    <row r="44" spans="1:137" s="16" customFormat="1" ht="50.1" customHeight="1">
      <c r="A44" s="24"/>
    </row>
    <row r="45" spans="1:137" s="16" customFormat="1" ht="16.5" customHeight="1">
      <c r="A45" s="24"/>
    </row>
    <row r="46" spans="1:137" s="16" customFormat="1" ht="16.5" customHeight="1">
      <c r="A46" s="24"/>
      <c r="AA46" s="40" t="s">
        <v>33</v>
      </c>
    </row>
    <row r="47" spans="1:137" s="16" customFormat="1" ht="16.5" customHeight="1">
      <c r="A47" s="24"/>
      <c r="AA47" s="40" t="s">
        <v>34</v>
      </c>
    </row>
    <row r="48" spans="1:137" s="16" customFormat="1" ht="16.5" customHeight="1">
      <c r="A48" s="24"/>
      <c r="AA48" s="40" t="s">
        <v>23</v>
      </c>
    </row>
    <row r="49" spans="1:27" s="16" customFormat="1" ht="16.5" customHeight="1">
      <c r="A49" s="24"/>
      <c r="AA49" s="40" t="s">
        <v>24</v>
      </c>
    </row>
    <row r="50" spans="1:27" s="16" customFormat="1" ht="16.5" customHeight="1">
      <c r="A50" s="24"/>
      <c r="AA50" s="40" t="s">
        <v>25</v>
      </c>
    </row>
    <row r="51" spans="1:27" s="16" customFormat="1" ht="16.5" customHeight="1">
      <c r="A51" s="24"/>
      <c r="AA51" s="40" t="s">
        <v>26</v>
      </c>
    </row>
    <row r="52" spans="1:27" s="16" customFormat="1" ht="16.5" customHeight="1">
      <c r="A52" s="24"/>
      <c r="AA52" s="40" t="s">
        <v>27</v>
      </c>
    </row>
    <row r="53" spans="1:27" s="16" customFormat="1" ht="16.5" customHeight="1">
      <c r="A53" s="24"/>
      <c r="AA53" s="40" t="s">
        <v>28</v>
      </c>
    </row>
    <row r="54" spans="1:27" s="16" customFormat="1" ht="16.5" customHeight="1">
      <c r="A54" s="24"/>
      <c r="AA54" s="40" t="s">
        <v>29</v>
      </c>
    </row>
    <row r="55" spans="1:27" s="16" customFormat="1" ht="16.5" customHeight="1">
      <c r="A55" s="24"/>
      <c r="AA55" s="40" t="s">
        <v>30</v>
      </c>
    </row>
    <row r="56" spans="1:27" s="16" customFormat="1" ht="16.5" customHeight="1">
      <c r="A56" s="24"/>
      <c r="AA56" s="40" t="s">
        <v>31</v>
      </c>
    </row>
    <row r="57" spans="1:27" s="16" customFormat="1" ht="16.5" customHeight="1">
      <c r="A57" s="24"/>
      <c r="AA57" s="40" t="s">
        <v>32</v>
      </c>
    </row>
    <row r="58" spans="1:27" s="16" customFormat="1" ht="16.5" customHeight="1">
      <c r="A58" s="24"/>
      <c r="AA58" s="40" t="s">
        <v>35</v>
      </c>
    </row>
    <row r="59" spans="1:27" s="16" customFormat="1" ht="16.5" customHeight="1">
      <c r="A59" s="24"/>
      <c r="AA59" s="40" t="s">
        <v>36</v>
      </c>
    </row>
    <row r="60" spans="1:27" s="16" customFormat="1" ht="16.5" customHeight="1">
      <c r="A60" s="24"/>
      <c r="AA60" s="40" t="s">
        <v>37</v>
      </c>
    </row>
    <row r="61" spans="1:27" s="16" customFormat="1" ht="16.5" customHeight="1">
      <c r="A61" s="24"/>
      <c r="AA61" s="40" t="s">
        <v>38</v>
      </c>
    </row>
    <row r="62" spans="1:27" s="16" customFormat="1" ht="16.5" customHeight="1">
      <c r="A62" s="24"/>
      <c r="AA62" s="40" t="s">
        <v>39</v>
      </c>
    </row>
    <row r="63" spans="1:27" s="16" customFormat="1" ht="16.5" customHeight="1">
      <c r="A63" s="24"/>
      <c r="AA63" s="40" t="s">
        <v>40</v>
      </c>
    </row>
    <row r="64" spans="1:27" s="16" customFormat="1" ht="16.5" customHeight="1">
      <c r="A64" s="24"/>
      <c r="AA64" s="40" t="s">
        <v>41</v>
      </c>
    </row>
    <row r="65" spans="1:27" s="16" customFormat="1" ht="16.5" customHeight="1">
      <c r="A65" s="24"/>
      <c r="AA65" s="40" t="s">
        <v>42</v>
      </c>
    </row>
    <row r="66" spans="1:27" s="16" customFormat="1" ht="16.5" customHeight="1">
      <c r="A66" s="24"/>
      <c r="AA66" s="40" t="s">
        <v>43</v>
      </c>
    </row>
    <row r="67" spans="1:27" s="16" customFormat="1" ht="16.5" customHeight="1">
      <c r="A67" s="24"/>
      <c r="AA67" s="40" t="s">
        <v>44</v>
      </c>
    </row>
    <row r="68" spans="1:27" s="16" customFormat="1" ht="16.5" customHeight="1">
      <c r="A68" s="24"/>
      <c r="AA68" s="40" t="s">
        <v>45</v>
      </c>
    </row>
    <row r="69" spans="1:27" s="16" customFormat="1" ht="16.5" customHeight="1">
      <c r="A69" s="24"/>
      <c r="AA69" s="40" t="s">
        <v>46</v>
      </c>
    </row>
    <row r="70" spans="1:27" s="16" customFormat="1" ht="16.5" customHeight="1">
      <c r="A70" s="24"/>
      <c r="AA70" s="40" t="s">
        <v>47</v>
      </c>
    </row>
    <row r="71" spans="1:27" s="16" customFormat="1" ht="16.5" customHeight="1">
      <c r="A71" s="24"/>
      <c r="AA71" s="40" t="s">
        <v>48</v>
      </c>
    </row>
    <row r="72" spans="1:27" s="16" customFormat="1" ht="16.5" customHeight="1">
      <c r="A72" s="24"/>
      <c r="AA72" s="40" t="s">
        <v>49</v>
      </c>
    </row>
    <row r="73" spans="1:27" s="16" customFormat="1" ht="16.5" customHeight="1">
      <c r="A73" s="24"/>
      <c r="AA73" s="40" t="s">
        <v>50</v>
      </c>
    </row>
    <row r="74" spans="1:27" s="16" customFormat="1" ht="16.5" customHeight="1">
      <c r="A74" s="24"/>
      <c r="AA74" s="40" t="s">
        <v>51</v>
      </c>
    </row>
    <row r="75" spans="1:27" s="37" customFormat="1" ht="16.5" customHeight="1">
      <c r="A75" s="36"/>
      <c r="AA75" s="40" t="s">
        <v>52</v>
      </c>
    </row>
    <row r="76" spans="1:27" s="37" customFormat="1" ht="16.5" customHeight="1">
      <c r="A76" s="36"/>
      <c r="C76" s="38"/>
      <c r="AA76" s="40" t="s">
        <v>53</v>
      </c>
    </row>
    <row r="77" spans="1:27" s="37" customFormat="1" ht="16.5" customHeight="1">
      <c r="A77" s="36"/>
      <c r="C77" s="38"/>
      <c r="AA77" s="40" t="s">
        <v>54</v>
      </c>
    </row>
    <row r="78" spans="1:27" s="37" customFormat="1" ht="16.5">
      <c r="A78" s="36"/>
      <c r="C78" s="38"/>
      <c r="AA78" s="40" t="s">
        <v>55</v>
      </c>
    </row>
    <row r="79" spans="1:27" s="37" customFormat="1" ht="16.5">
      <c r="A79" s="36"/>
      <c r="C79" s="38"/>
      <c r="AA79" s="40" t="s">
        <v>56</v>
      </c>
    </row>
    <row r="80" spans="1:27" s="37" customFormat="1" ht="16.5">
      <c r="A80" s="36"/>
      <c r="C80" s="38"/>
      <c r="AA80" s="40" t="s">
        <v>57</v>
      </c>
    </row>
    <row r="81" spans="1:27" s="37" customFormat="1" ht="16.5">
      <c r="A81" s="36"/>
      <c r="C81" s="38"/>
      <c r="AA81" s="40" t="s">
        <v>58</v>
      </c>
    </row>
    <row r="82" spans="1:27" s="37" customFormat="1" ht="16.5">
      <c r="A82" s="36"/>
      <c r="C82" s="38"/>
      <c r="AA82" s="40" t="s">
        <v>59</v>
      </c>
    </row>
    <row r="83" spans="1:27" s="37" customFormat="1" ht="16.5">
      <c r="A83" s="36"/>
      <c r="C83" s="38"/>
      <c r="AA83" s="40" t="s">
        <v>60</v>
      </c>
    </row>
    <row r="84" spans="1:27" s="37" customFormat="1" ht="16.5">
      <c r="A84" s="36"/>
      <c r="C84" s="38"/>
      <c r="AA84" s="40" t="s">
        <v>61</v>
      </c>
    </row>
    <row r="85" spans="1:27" s="37" customFormat="1" ht="16.5">
      <c r="A85" s="36"/>
      <c r="C85" s="38"/>
      <c r="AA85" s="40" t="s">
        <v>62</v>
      </c>
    </row>
    <row r="86" spans="1:27" s="37" customFormat="1" ht="16.5">
      <c r="A86" s="36"/>
      <c r="C86" s="38"/>
      <c r="AA86" s="40" t="s">
        <v>63</v>
      </c>
    </row>
    <row r="87" spans="1:27" s="37" customFormat="1" ht="16.5">
      <c r="A87" s="36"/>
      <c r="C87" s="38"/>
      <c r="AA87" s="40" t="s">
        <v>64</v>
      </c>
    </row>
    <row r="88" spans="1:27" s="37" customFormat="1" ht="16.5">
      <c r="A88" s="36"/>
      <c r="C88" s="38"/>
      <c r="AA88" s="40" t="s">
        <v>65</v>
      </c>
    </row>
    <row r="89" spans="1:27" s="37" customFormat="1" ht="16.5">
      <c r="A89" s="36"/>
      <c r="C89" s="38"/>
      <c r="AA89" s="40" t="s">
        <v>66</v>
      </c>
    </row>
    <row r="90" spans="1:27" s="37" customFormat="1" ht="16.5">
      <c r="A90" s="36"/>
      <c r="C90" s="38"/>
      <c r="AA90" s="40" t="s">
        <v>67</v>
      </c>
    </row>
    <row r="91" spans="1:27" s="37" customFormat="1" ht="16.5">
      <c r="A91" s="36"/>
      <c r="C91" s="38"/>
      <c r="AA91" s="40" t="s">
        <v>68</v>
      </c>
    </row>
    <row r="92" spans="1:27" s="37" customFormat="1" ht="16.5">
      <c r="A92" s="36"/>
      <c r="C92" s="38"/>
      <c r="AA92" s="40" t="s">
        <v>69</v>
      </c>
    </row>
    <row r="93" spans="1:27" s="37" customFormat="1" ht="16.5">
      <c r="A93" s="36"/>
      <c r="C93" s="38"/>
      <c r="AA93" s="40" t="s">
        <v>70</v>
      </c>
    </row>
    <row r="94" spans="1:27" s="37" customFormat="1" ht="16.5">
      <c r="A94" s="36"/>
      <c r="C94" s="38"/>
      <c r="AA94" s="40" t="s">
        <v>71</v>
      </c>
    </row>
    <row r="95" spans="1:27" s="37" customFormat="1" ht="16.5">
      <c r="A95" s="36"/>
      <c r="C95" s="38"/>
      <c r="AA95" s="40" t="s">
        <v>72</v>
      </c>
    </row>
    <row r="96" spans="1:27" s="37" customFormat="1" ht="16.5">
      <c r="A96" s="36"/>
      <c r="C96" s="38"/>
      <c r="AA96" s="40" t="s">
        <v>71</v>
      </c>
    </row>
    <row r="97" spans="1:27" s="37" customFormat="1" ht="16.5">
      <c r="A97" s="36"/>
      <c r="C97" s="38"/>
      <c r="AA97" s="40" t="s">
        <v>72</v>
      </c>
    </row>
    <row r="98" spans="1:27" s="37" customFormat="1" ht="16.5">
      <c r="A98" s="36"/>
      <c r="C98" s="38"/>
    </row>
    <row r="99" spans="1:27" s="37" customFormat="1" ht="16.5">
      <c r="A99" s="36"/>
      <c r="C99" s="38"/>
    </row>
    <row r="100" spans="1:27" s="37" customFormat="1" ht="16.5">
      <c r="A100" s="36"/>
      <c r="C100" s="38"/>
    </row>
    <row r="101" spans="1:27" s="37" customFormat="1" ht="16.5">
      <c r="A101" s="36"/>
      <c r="C101" s="38"/>
    </row>
    <row r="102" spans="1:27" s="37" customFormat="1" ht="16.5">
      <c r="A102" s="36"/>
      <c r="C102" s="38"/>
    </row>
    <row r="103" spans="1:27" s="37" customFormat="1" ht="16.5">
      <c r="A103" s="36"/>
      <c r="C103" s="38"/>
    </row>
    <row r="104" spans="1:27" s="37" customFormat="1" ht="16.5">
      <c r="A104" s="36"/>
      <c r="C104" s="38"/>
    </row>
    <row r="105" spans="1:27" s="37" customFormat="1" ht="16.5">
      <c r="A105" s="36"/>
      <c r="C105" s="38"/>
    </row>
    <row r="106" spans="1:27" s="37" customFormat="1" ht="16.5">
      <c r="A106" s="36"/>
      <c r="C106" s="38"/>
    </row>
    <row r="107" spans="1:27" s="37" customFormat="1" ht="16.5">
      <c r="A107" s="36"/>
      <c r="C107" s="38"/>
    </row>
    <row r="108" spans="1:27" s="37" customFormat="1" ht="16.5">
      <c r="A108" s="36"/>
      <c r="C108" s="38"/>
    </row>
    <row r="109" spans="1:27" s="37" customFormat="1" ht="16.5">
      <c r="A109" s="36"/>
      <c r="C109" s="38"/>
    </row>
    <row r="110" spans="1:27" s="37" customFormat="1" ht="16.5">
      <c r="A110" s="36"/>
      <c r="C110" s="38"/>
    </row>
    <row r="111" spans="1:27" s="37" customFormat="1" ht="16.5">
      <c r="A111" s="36"/>
      <c r="C111" s="38"/>
    </row>
    <row r="112" spans="1:27" s="37" customFormat="1" ht="16.5">
      <c r="A112" s="36"/>
      <c r="C112" s="38"/>
    </row>
    <row r="113" spans="1:3" s="37" customFormat="1" ht="16.5">
      <c r="A113" s="36"/>
      <c r="C113" s="38"/>
    </row>
    <row r="114" spans="1:3" s="37" customFormat="1" ht="16.5">
      <c r="A114" s="36"/>
      <c r="C114" s="38"/>
    </row>
    <row r="115" spans="1:3" s="37" customFormat="1" ht="16.5">
      <c r="A115" s="36"/>
      <c r="C115" s="38"/>
    </row>
    <row r="116" spans="1:3" s="37" customFormat="1" ht="16.5">
      <c r="A116" s="36"/>
      <c r="C116" s="38"/>
    </row>
    <row r="117" spans="1:3" s="37" customFormat="1" ht="16.5">
      <c r="A117" s="36"/>
      <c r="C117" s="38"/>
    </row>
    <row r="118" spans="1:3" s="37" customFormat="1" ht="16.5">
      <c r="A118" s="36"/>
      <c r="C118" s="38"/>
    </row>
    <row r="119" spans="1:3" s="37" customFormat="1" ht="16.5">
      <c r="A119" s="36"/>
      <c r="C119" s="38"/>
    </row>
    <row r="120" spans="1:3" s="37" customFormat="1" ht="16.5">
      <c r="A120" s="36"/>
      <c r="C120" s="38"/>
    </row>
    <row r="121" spans="1:3" s="37" customFormat="1" ht="16.5">
      <c r="A121" s="36"/>
      <c r="C121" s="38"/>
    </row>
    <row r="122" spans="1:3" s="37" customFormat="1" ht="16.5">
      <c r="A122" s="36"/>
      <c r="C122" s="38"/>
    </row>
    <row r="123" spans="1:3" s="37" customFormat="1" ht="16.5">
      <c r="A123" s="36"/>
      <c r="C123" s="38"/>
    </row>
    <row r="124" spans="1:3" s="37" customFormat="1" ht="16.5">
      <c r="A124" s="36"/>
      <c r="C124" s="38"/>
    </row>
    <row r="125" spans="1:3" s="37" customFormat="1" ht="16.5">
      <c r="A125" s="36"/>
      <c r="C125" s="38"/>
    </row>
    <row r="126" spans="1:3" s="37" customFormat="1" ht="16.5">
      <c r="A126" s="36"/>
      <c r="C126" s="38"/>
    </row>
    <row r="127" spans="1:3" s="37" customFormat="1" ht="16.5">
      <c r="A127" s="36"/>
      <c r="C127" s="38"/>
    </row>
    <row r="128" spans="1:3" s="37" customFormat="1">
      <c r="A128" s="36"/>
    </row>
    <row r="129" spans="1:1" s="37" customFormat="1">
      <c r="A129" s="36"/>
    </row>
    <row r="130" spans="1:1" s="16" customFormat="1">
      <c r="A130" s="24"/>
    </row>
    <row r="131" spans="1:1" s="16" customFormat="1">
      <c r="A131" s="24"/>
    </row>
    <row r="132" spans="1:1" s="16" customFormat="1">
      <c r="A132" s="24"/>
    </row>
    <row r="133" spans="1:1" s="16" customFormat="1">
      <c r="A133" s="24"/>
    </row>
    <row r="134" spans="1:1" s="16" customFormat="1">
      <c r="A134" s="24"/>
    </row>
    <row r="135" spans="1:1" s="16" customFormat="1">
      <c r="A135" s="24"/>
    </row>
    <row r="136" spans="1:1" s="16" customFormat="1">
      <c r="A136" s="24"/>
    </row>
    <row r="137" spans="1:1" s="16" customFormat="1">
      <c r="A137" s="24"/>
    </row>
    <row r="138" spans="1:1" s="16" customFormat="1">
      <c r="A138" s="24"/>
    </row>
    <row r="139" spans="1:1" s="16" customFormat="1">
      <c r="A139" s="24"/>
    </row>
    <row r="140" spans="1:1" s="16" customFormat="1">
      <c r="A140" s="24"/>
    </row>
    <row r="141" spans="1:1" s="16" customFormat="1">
      <c r="A141" s="24"/>
    </row>
    <row r="142" spans="1:1" s="16" customFormat="1">
      <c r="A142" s="24"/>
    </row>
    <row r="143" spans="1:1" s="16" customFormat="1">
      <c r="A143" s="24"/>
    </row>
    <row r="144" spans="1:1" s="16" customFormat="1">
      <c r="A144" s="24"/>
    </row>
    <row r="145" spans="1:1" s="16" customFormat="1">
      <c r="A145" s="24"/>
    </row>
    <row r="146" spans="1:1" s="16" customFormat="1">
      <c r="A146" s="24"/>
    </row>
    <row r="147" spans="1:1" s="16" customFormat="1">
      <c r="A147" s="24"/>
    </row>
    <row r="148" spans="1:1" s="16" customFormat="1">
      <c r="A148" s="24"/>
    </row>
    <row r="149" spans="1:1" s="16" customFormat="1">
      <c r="A149" s="24"/>
    </row>
    <row r="150" spans="1:1" s="16" customFormat="1">
      <c r="A150" s="24"/>
    </row>
    <row r="151" spans="1:1" s="16" customFormat="1">
      <c r="A151" s="24"/>
    </row>
    <row r="152" spans="1:1" s="16" customFormat="1">
      <c r="A152" s="24"/>
    </row>
    <row r="153" spans="1:1" s="16" customFormat="1">
      <c r="A153" s="24"/>
    </row>
    <row r="154" spans="1:1" s="16" customFormat="1">
      <c r="A154" s="24"/>
    </row>
    <row r="155" spans="1:1" s="16" customFormat="1">
      <c r="A155" s="24"/>
    </row>
    <row r="156" spans="1:1" s="16" customFormat="1">
      <c r="A156" s="24"/>
    </row>
    <row r="157" spans="1:1" s="16" customFormat="1">
      <c r="A157" s="24"/>
    </row>
    <row r="158" spans="1:1" s="16" customFormat="1">
      <c r="A158" s="24"/>
    </row>
    <row r="159" spans="1:1" s="16" customFormat="1">
      <c r="A159" s="24"/>
    </row>
    <row r="160" spans="1:1" s="16" customFormat="1">
      <c r="A160" s="24"/>
    </row>
    <row r="161" spans="1:1" s="16" customFormat="1">
      <c r="A161" s="24"/>
    </row>
    <row r="162" spans="1:1" s="16" customFormat="1">
      <c r="A162" s="24"/>
    </row>
    <row r="163" spans="1:1" s="16" customFormat="1">
      <c r="A163" s="24"/>
    </row>
    <row r="164" spans="1:1" s="16" customFormat="1">
      <c r="A164" s="24"/>
    </row>
    <row r="165" spans="1:1" s="16" customFormat="1">
      <c r="A165" s="24"/>
    </row>
    <row r="166" spans="1:1" s="16" customFormat="1">
      <c r="A166" s="24"/>
    </row>
    <row r="167" spans="1:1" s="16" customFormat="1">
      <c r="A167" s="24"/>
    </row>
    <row r="168" spans="1:1" s="16" customFormat="1">
      <c r="A168" s="24"/>
    </row>
    <row r="169" spans="1:1" s="16" customFormat="1">
      <c r="A169" s="24"/>
    </row>
    <row r="170" spans="1:1" s="16" customFormat="1">
      <c r="A170" s="24"/>
    </row>
    <row r="171" spans="1:1" s="16" customFormat="1">
      <c r="A171" s="24"/>
    </row>
    <row r="172" spans="1:1" s="16" customFormat="1">
      <c r="A172" s="24"/>
    </row>
    <row r="173" spans="1:1" s="16" customFormat="1">
      <c r="A173" s="24"/>
    </row>
    <row r="174" spans="1:1" s="16" customFormat="1">
      <c r="A174" s="24"/>
    </row>
    <row r="175" spans="1:1" s="16" customFormat="1">
      <c r="A175" s="24"/>
    </row>
    <row r="176" spans="1:1" s="16" customFormat="1">
      <c r="A176" s="24"/>
    </row>
    <row r="177" spans="1:1" s="16" customFormat="1">
      <c r="A177" s="24"/>
    </row>
    <row r="178" spans="1:1" s="16" customFormat="1">
      <c r="A178" s="24"/>
    </row>
    <row r="179" spans="1:1" s="16" customFormat="1">
      <c r="A179" s="24"/>
    </row>
    <row r="180" spans="1:1" s="16" customFormat="1">
      <c r="A180" s="24"/>
    </row>
    <row r="181" spans="1:1" s="16" customFormat="1">
      <c r="A181" s="24"/>
    </row>
    <row r="182" spans="1:1" s="16" customFormat="1">
      <c r="A182" s="24"/>
    </row>
    <row r="183" spans="1:1" s="16" customFormat="1">
      <c r="A183" s="24"/>
    </row>
    <row r="184" spans="1:1" s="16" customFormat="1">
      <c r="A184" s="24"/>
    </row>
    <row r="185" spans="1:1" s="16" customFormat="1">
      <c r="A185" s="24"/>
    </row>
    <row r="186" spans="1:1" s="16" customFormat="1">
      <c r="A186" s="24"/>
    </row>
    <row r="187" spans="1:1" s="16" customFormat="1">
      <c r="A187" s="24"/>
    </row>
    <row r="188" spans="1:1" s="16" customFormat="1">
      <c r="A188" s="24"/>
    </row>
    <row r="189" spans="1:1" s="16" customFormat="1">
      <c r="A189" s="24"/>
    </row>
    <row r="190" spans="1:1" s="16" customFormat="1">
      <c r="A190" s="24"/>
    </row>
    <row r="191" spans="1:1" s="16" customFormat="1">
      <c r="A191" s="24"/>
    </row>
    <row r="192" spans="1:1" s="16" customFormat="1">
      <c r="A192" s="24"/>
    </row>
    <row r="193" spans="1:1" s="16" customFormat="1">
      <c r="A193" s="24"/>
    </row>
    <row r="194" spans="1:1" s="16" customFormat="1">
      <c r="A194" s="24"/>
    </row>
    <row r="195" spans="1:1" s="16" customFormat="1">
      <c r="A195" s="24"/>
    </row>
    <row r="196" spans="1:1" s="16" customFormat="1">
      <c r="A196" s="24"/>
    </row>
    <row r="197" spans="1:1" s="16" customFormat="1">
      <c r="A197" s="24"/>
    </row>
    <row r="198" spans="1:1" s="16" customFormat="1">
      <c r="A198" s="24"/>
    </row>
    <row r="199" spans="1:1" s="16" customFormat="1">
      <c r="A199" s="24"/>
    </row>
  </sheetData>
  <dataConsolidate function="countNums">
    <dataRefs count="1">
      <dataRef ref="B2:B51" sheet="รายการ" r:id="rId1"/>
    </dataRefs>
  </dataConsolidate>
  <mergeCells count="87">
    <mergeCell ref="A43:C43"/>
    <mergeCell ref="H41:H42"/>
    <mergeCell ref="A41:A42"/>
    <mergeCell ref="B41:B42"/>
    <mergeCell ref="E41:E42"/>
    <mergeCell ref="F41:F42"/>
    <mergeCell ref="G41:G42"/>
    <mergeCell ref="H33:H34"/>
    <mergeCell ref="F12:G12"/>
    <mergeCell ref="H21:H22"/>
    <mergeCell ref="E13:H14"/>
    <mergeCell ref="F15:H15"/>
    <mergeCell ref="F16:G16"/>
    <mergeCell ref="F17:G17"/>
    <mergeCell ref="F18:G18"/>
    <mergeCell ref="A19:H19"/>
    <mergeCell ref="A21:A22"/>
    <mergeCell ref="B21:B22"/>
    <mergeCell ref="E21:E22"/>
    <mergeCell ref="F21:F22"/>
    <mergeCell ref="G21:G22"/>
    <mergeCell ref="H31:H32"/>
    <mergeCell ref="A29:A30"/>
    <mergeCell ref="G25:G26"/>
    <mergeCell ref="H25:H26"/>
    <mergeCell ref="A1:D1"/>
    <mergeCell ref="E1:H1"/>
    <mergeCell ref="A2:D2"/>
    <mergeCell ref="E2:H2"/>
    <mergeCell ref="A3:D3"/>
    <mergeCell ref="E3:E4"/>
    <mergeCell ref="F3:G4"/>
    <mergeCell ref="H3:H4"/>
    <mergeCell ref="E5:H6"/>
    <mergeCell ref="F7:G7"/>
    <mergeCell ref="F8:G8"/>
    <mergeCell ref="E9:H10"/>
    <mergeCell ref="F11:G11"/>
    <mergeCell ref="H27:H28"/>
    <mergeCell ref="A23:A24"/>
    <mergeCell ref="B23:B24"/>
    <mergeCell ref="E23:E24"/>
    <mergeCell ref="F23:F24"/>
    <mergeCell ref="G23:G24"/>
    <mergeCell ref="H23:H24"/>
    <mergeCell ref="A27:A28"/>
    <mergeCell ref="B27:B28"/>
    <mergeCell ref="E27:E28"/>
    <mergeCell ref="F27:F28"/>
    <mergeCell ref="G27:G28"/>
    <mergeCell ref="A25:A26"/>
    <mergeCell ref="B25:B26"/>
    <mergeCell ref="E25:E26"/>
    <mergeCell ref="F25:F26"/>
    <mergeCell ref="B29:B30"/>
    <mergeCell ref="E29:E30"/>
    <mergeCell ref="F29:F30"/>
    <mergeCell ref="G29:G30"/>
    <mergeCell ref="H29:H30"/>
    <mergeCell ref="H39:H40"/>
    <mergeCell ref="A37:A38"/>
    <mergeCell ref="B37:B38"/>
    <mergeCell ref="E37:E38"/>
    <mergeCell ref="F37:F38"/>
    <mergeCell ref="G37:G38"/>
    <mergeCell ref="H37:H38"/>
    <mergeCell ref="A39:A40"/>
    <mergeCell ref="B39:B40"/>
    <mergeCell ref="E39:E40"/>
    <mergeCell ref="F39:F40"/>
    <mergeCell ref="G39:G40"/>
    <mergeCell ref="G33:G34"/>
    <mergeCell ref="H35:H36"/>
    <mergeCell ref="F35:F36"/>
    <mergeCell ref="G35:G36"/>
    <mergeCell ref="A31:A32"/>
    <mergeCell ref="B31:B32"/>
    <mergeCell ref="E31:E32"/>
    <mergeCell ref="A35:A36"/>
    <mergeCell ref="B35:B36"/>
    <mergeCell ref="E35:E36"/>
    <mergeCell ref="E33:E34"/>
    <mergeCell ref="F33:F34"/>
    <mergeCell ref="A33:A34"/>
    <mergeCell ref="B33:B34"/>
    <mergeCell ref="F31:F32"/>
    <mergeCell ref="G31:G32"/>
  </mergeCells>
  <dataValidations count="1">
    <dataValidation type="list" allowBlank="1" showInputMessage="1" showErrorMessage="1" sqref="F15:H15">
      <formula1>$AA$46:$AA$97</formula1>
    </dataValidation>
  </dataValidations>
  <printOptions horizontalCentered="1"/>
  <pageMargins left="0.31" right="0.19" top="0.24" bottom="0.36" header="0.18" footer="0.12"/>
  <pageSetup paperSize="9" orientation="portrait" verticalDpi="0" r:id="rId2"/>
  <headerFooter>
    <oddFooter>&amp;C&amp;"AngsanaUPC,ธรรมดา"&amp;14หน้าที่ &amp;P จาก 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บานเลื่อนสลับ</vt:lpstr>
      <vt:lpstr>บานเลื๋อนแบ่ง 4 ฟิกซ์ข้าง</vt:lpstr>
      <vt:lpstr>'บานเลื๋อนแบ่ง 4 ฟิกซ์ข้าง'!Print_Area</vt:lpstr>
      <vt:lpstr>บานเลื่อนสลับ!Print_Area</vt:lpstr>
      <vt:lpstr>'บานเลื๋อนแบ่ง 4 ฟิกซ์ข้าง'!Print_Titles</vt:lpstr>
      <vt:lpstr>บานเลื่อนสลับ!Print_Titles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PC278</dc:creator>
  <cp:lastModifiedBy>PC180-new</cp:lastModifiedBy>
  <cp:lastPrinted>2023-06-08T07:01:47Z</cp:lastPrinted>
  <dcterms:created xsi:type="dcterms:W3CDTF">2023-06-06T01:34:15Z</dcterms:created>
  <dcterms:modified xsi:type="dcterms:W3CDTF">2023-07-06T06:20:34Z</dcterms:modified>
</cp:coreProperties>
</file>